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M6" i="2"/>
  <c r="I6" i="2"/>
  <c r="O13" i="1" l="1"/>
  <c r="O12" i="1"/>
  <c r="O11" i="1"/>
  <c r="O10" i="1"/>
  <c r="O14" i="1" s="1"/>
  <c r="O18" i="1" s="1"/>
  <c r="O21" i="1" s="1"/>
  <c r="O9" i="1"/>
  <c r="M13" i="1"/>
  <c r="M12" i="1"/>
  <c r="M11" i="1"/>
  <c r="M10" i="1"/>
  <c r="M9" i="1"/>
  <c r="M14" i="1" s="1"/>
  <c r="AE14" i="1"/>
  <c r="AD14" i="1"/>
  <c r="AC14" i="1"/>
  <c r="AB14" i="1"/>
  <c r="AA14" i="1"/>
  <c r="Z14" i="1"/>
  <c r="Y14" i="1"/>
  <c r="I20" i="1"/>
  <c r="M20" i="1" s="1"/>
  <c r="X14" i="1"/>
  <c r="H20" i="1"/>
  <c r="L20" i="1" s="1"/>
  <c r="W14" i="1"/>
  <c r="G20" i="1"/>
  <c r="V14" i="1"/>
  <c r="F20" i="1"/>
  <c r="U14" i="1"/>
  <c r="E20" i="1"/>
  <c r="T14" i="1"/>
  <c r="I19" i="1"/>
  <c r="N19" i="1" s="1"/>
  <c r="S14" i="1"/>
  <c r="H19" i="1"/>
  <c r="R14" i="1"/>
  <c r="G19" i="1"/>
  <c r="Q14" i="1"/>
  <c r="F19" i="1"/>
  <c r="K19" i="1" s="1"/>
  <c r="P14" i="1"/>
  <c r="E19" i="1"/>
  <c r="L14" i="1"/>
  <c r="K14" i="1"/>
  <c r="J14" i="1"/>
  <c r="I14" i="1"/>
  <c r="I18" i="1" s="1"/>
  <c r="H14" i="1"/>
  <c r="G14" i="1"/>
  <c r="G18" i="1" s="1"/>
  <c r="F14" i="1"/>
  <c r="F18" i="1"/>
  <c r="F21" i="1" s="1"/>
  <c r="E14" i="1"/>
  <c r="E18" i="1"/>
  <c r="L18" i="1" s="1"/>
  <c r="H18" i="1"/>
  <c r="L19" i="1"/>
  <c r="D15" i="1"/>
  <c r="K20" i="1"/>
  <c r="E21" i="1"/>
  <c r="H21" i="1"/>
  <c r="L21" i="1" s="1"/>
  <c r="G21" i="1" l="1"/>
  <c r="K21" i="1" s="1"/>
  <c r="K18" i="1"/>
  <c r="I21" i="1"/>
  <c r="M18" i="1"/>
  <c r="N14" i="1"/>
  <c r="N18" i="1" s="1"/>
  <c r="N20" i="1"/>
  <c r="M19" i="1"/>
  <c r="M21" i="1" l="1"/>
  <c r="N21" i="1"/>
</calcChain>
</file>

<file path=xl/sharedStrings.xml><?xml version="1.0" encoding="utf-8"?>
<sst xmlns="http://schemas.openxmlformats.org/spreadsheetml/2006/main" count="148" uniqueCount="103">
  <si>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</si>
  <si>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</si>
  <si>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</si>
  <si>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</si>
  <si>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</si>
  <si>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</si>
  <si>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</si>
  <si>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</si>
  <si>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</si>
  <si>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</si>
  <si>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</si>
  <si>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</si>
  <si>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</si>
  <si>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</si>
  <si>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</si>
  <si>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</si>
  <si>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</si>
  <si>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</si>
  <si>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</si>
  <si>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</si>
  <si>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</si>
  <si>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</si>
  <si>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</si>
  <si>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</si>
  <si>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</si>
  <si>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</si>
  <si>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</si>
  <si>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</si>
  <si>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</si>
  <si>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</si>
  <si>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</si>
  <si>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</si>
  <si>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</si>
  <si>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</si>
  <si>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</si>
  <si>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</si>
  <si>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</si>
  <si>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</si>
  <si>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</si>
  <si>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</si>
  <si>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18.06. 2003  PeTo - Pesä Ysit  2-0  (8-5, 5-1)</t>
  </si>
  <si>
    <t>Niina Ylä-Autio</t>
  </si>
  <si>
    <t>13.4.1983</t>
  </si>
  <si>
    <t>PeTo</t>
  </si>
  <si>
    <t>suomensarja</t>
  </si>
  <si>
    <t>ykköspesis</t>
  </si>
  <si>
    <t>PeTo-Jussit</t>
  </si>
  <si>
    <t>3.</t>
  </si>
  <si>
    <t>2.</t>
  </si>
  <si>
    <t>4.</t>
  </si>
  <si>
    <t>10.</t>
  </si>
  <si>
    <t>----</t>
  </si>
  <si>
    <t>SMJ</t>
  </si>
  <si>
    <t>SMJ = Seinäjoen Maila-Jussit  (1932)</t>
  </si>
  <si>
    <t>PeTo = Peräseinäjoen Toive  (1927)</t>
  </si>
  <si>
    <t>PeTo-Jussit = PeTo-Jussit, Seinäjoki  (2004)</t>
  </si>
  <si>
    <t xml:space="preserve">  20 v   2 kk   5 pv</t>
  </si>
  <si>
    <t>4.  ottelu</t>
  </si>
  <si>
    <t>03.07. 2005  PeTo-Jussit - TyTe  1-0  (5-5, 5-1)</t>
  </si>
  <si>
    <t xml:space="preserve">  22 v   2 kk 20 pv</t>
  </si>
  <si>
    <t>8.  ottelu</t>
  </si>
  <si>
    <t>13.07. 2005  SiiPe - PeTo-Jussit  2-1  (0-2, 3-2, 2-0)</t>
  </si>
  <si>
    <t xml:space="preserve">  20 v   3 kk   0 pv</t>
  </si>
  <si>
    <t>14.05. 2006  PeTo-Jussit - YPJ  2-0  (5-4, 21-6)</t>
  </si>
  <si>
    <t>20.  ottelu</t>
  </si>
  <si>
    <t xml:space="preserve">  23 v   1 kk   1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</si>
  <si>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</si>
  <si>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</si>
  <si>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</si>
  <si>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</si>
  <si>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</si>
  <si>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</si>
  <si>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</si>
  <si>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</si>
  <si>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</si>
  <si>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</si>
  <si>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</si>
  <si>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</si>
  <si>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</si>
  <si>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</si>
  <si>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30.06. 2007  Kouvola</t>
  </si>
  <si>
    <t>2-0  (5-4, 5-3)</t>
  </si>
  <si>
    <t>Länsi</t>
  </si>
  <si>
    <t>Jarmo Ania</t>
  </si>
  <si>
    <t>3487</t>
  </si>
  <si>
    <t>28.06. 2008  Raahe</t>
  </si>
  <si>
    <t>2-0  (8-2, 3-0)</t>
  </si>
  <si>
    <t>2v</t>
  </si>
  <si>
    <t>3512</t>
  </si>
  <si>
    <t>24 v  2 kk  17 pv</t>
  </si>
  <si>
    <t xml:space="preserve"> ITÄ - LÄNSI - KORTTI</t>
  </si>
  <si>
    <t>jok</t>
  </si>
  <si>
    <t>Tittelit</t>
  </si>
  <si>
    <t>Paras kärkilyöntiprosentti</t>
  </si>
  <si>
    <t>3/5</t>
  </si>
  <si>
    <t>0/2</t>
  </si>
  <si>
    <t>2/2</t>
  </si>
  <si>
    <t>1/1</t>
  </si>
  <si>
    <t>1/3</t>
  </si>
  <si>
    <t>1/2</t>
  </si>
  <si>
    <t>0/1</t>
  </si>
  <si>
    <t>4/8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</si>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</sst>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7" customWidth="1"/>
    <col min="4" max="4" width="13.570312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42578125" style="88" customWidth="1"/>
    <col min="16" max="23" width="5.7109375" style="88" customWidth="1"/>
    <col min="24" max="27" width="5.7109375" style="26" customWidth="1"/>
    <col min="28" max="28" width="6.28515625" style="89" customWidth="1"/>
    <col min="29" max="29" width="2.85546875" style="26" customWidth="1"/>
    <col min="30" max="30" width="3" style="26" customWidth="1"/>
    <col min="31" max="31" width="2.7109375" style="26" customWidth="1"/>
    <col min="32" max="32" width="31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92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2002</v>
      </c>
      <c r="C4" s="27"/>
      <c r="D4" s="28" t="s">
        <v>52</v>
      </c>
      <c r="E4" s="27"/>
      <c r="F4" s="29" t="s">
        <v>44</v>
      </c>
      <c r="G4" s="27"/>
      <c r="H4" s="2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3">
        <v>2003</v>
      </c>
      <c r="C5" s="33"/>
      <c r="D5" s="34" t="s">
        <v>52</v>
      </c>
      <c r="E5" s="33"/>
      <c r="F5" s="35" t="s">
        <v>45</v>
      </c>
      <c r="G5" s="91"/>
      <c r="H5" s="90"/>
      <c r="I5" s="33"/>
      <c r="J5" s="33"/>
      <c r="K5" s="33"/>
      <c r="L5" s="33"/>
      <c r="M5" s="33"/>
      <c r="N5" s="36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2003</v>
      </c>
      <c r="C6" s="31" t="s">
        <v>47</v>
      </c>
      <c r="D6" s="49" t="s">
        <v>43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92" t="s">
        <v>51</v>
      </c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3">
        <v>2004</v>
      </c>
      <c r="C7" s="33"/>
      <c r="D7" s="34" t="s">
        <v>52</v>
      </c>
      <c r="E7" s="33"/>
      <c r="F7" s="35" t="s">
        <v>45</v>
      </c>
      <c r="G7" s="91"/>
      <c r="H7" s="90"/>
      <c r="I7" s="33"/>
      <c r="J7" s="33"/>
      <c r="K7" s="33"/>
      <c r="L7" s="33"/>
      <c r="M7" s="33"/>
      <c r="N7" s="36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3">
        <v>2005</v>
      </c>
      <c r="C8" s="33"/>
      <c r="D8" s="34" t="s">
        <v>46</v>
      </c>
      <c r="E8" s="33"/>
      <c r="F8" s="35" t="s">
        <v>45</v>
      </c>
      <c r="G8" s="91"/>
      <c r="H8" s="90"/>
      <c r="I8" s="33"/>
      <c r="J8" s="33"/>
      <c r="K8" s="33"/>
      <c r="L8" s="33"/>
      <c r="M8" s="33"/>
      <c r="N8" s="36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2005</v>
      </c>
      <c r="C9" s="31" t="s">
        <v>50</v>
      </c>
      <c r="D9" s="49" t="s">
        <v>46</v>
      </c>
      <c r="E9" s="31">
        <v>12</v>
      </c>
      <c r="F9" s="31">
        <v>0</v>
      </c>
      <c r="G9" s="31">
        <v>4</v>
      </c>
      <c r="H9" s="31">
        <v>2</v>
      </c>
      <c r="I9" s="31">
        <v>20</v>
      </c>
      <c r="J9" s="31">
        <v>9</v>
      </c>
      <c r="K9" s="31">
        <v>3</v>
      </c>
      <c r="L9" s="31">
        <v>4</v>
      </c>
      <c r="M9" s="31">
        <f>PRODUCT(F9+G9)</f>
        <v>4</v>
      </c>
      <c r="N9" s="38">
        <v>0.36399999999999999</v>
      </c>
      <c r="O9" s="93">
        <f>PRODUCT(I9/N9)</f>
        <v>54.945054945054949</v>
      </c>
      <c r="P9" s="31"/>
      <c r="Q9" s="31"/>
      <c r="R9" s="31"/>
      <c r="S9" s="31"/>
      <c r="T9" s="31"/>
      <c r="U9" s="32">
        <v>6</v>
      </c>
      <c r="V9" s="32">
        <v>0</v>
      </c>
      <c r="W9" s="32">
        <v>2</v>
      </c>
      <c r="X9" s="32">
        <v>2</v>
      </c>
      <c r="Y9" s="32">
        <v>16</v>
      </c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2006</v>
      </c>
      <c r="C10" s="31" t="s">
        <v>49</v>
      </c>
      <c r="D10" s="49" t="s">
        <v>46</v>
      </c>
      <c r="E10" s="31">
        <v>20</v>
      </c>
      <c r="F10" s="31">
        <v>7</v>
      </c>
      <c r="G10" s="31">
        <v>24</v>
      </c>
      <c r="H10" s="31">
        <v>18</v>
      </c>
      <c r="I10" s="31">
        <v>78</v>
      </c>
      <c r="J10" s="31">
        <v>18</v>
      </c>
      <c r="K10" s="31">
        <v>9</v>
      </c>
      <c r="L10" s="31">
        <v>20</v>
      </c>
      <c r="M10" s="31">
        <f>PRODUCT(F10+G10)</f>
        <v>31</v>
      </c>
      <c r="N10" s="38">
        <v>0.59499999999999997</v>
      </c>
      <c r="O10" s="93">
        <f>PRODUCT(I10/N10)</f>
        <v>131.09243697478993</v>
      </c>
      <c r="P10" s="31">
        <v>11</v>
      </c>
      <c r="Q10" s="51">
        <v>0</v>
      </c>
      <c r="R10" s="51">
        <v>4</v>
      </c>
      <c r="S10" s="41">
        <v>2</v>
      </c>
      <c r="T10" s="31">
        <v>34</v>
      </c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2007</v>
      </c>
      <c r="C11" s="31" t="s">
        <v>48</v>
      </c>
      <c r="D11" s="49" t="s">
        <v>46</v>
      </c>
      <c r="E11" s="31">
        <v>20</v>
      </c>
      <c r="F11" s="31">
        <v>0</v>
      </c>
      <c r="G11" s="31">
        <v>13</v>
      </c>
      <c r="H11" s="31">
        <v>13</v>
      </c>
      <c r="I11" s="31">
        <v>67</v>
      </c>
      <c r="J11" s="31">
        <v>13</v>
      </c>
      <c r="K11" s="31">
        <v>18</v>
      </c>
      <c r="L11" s="31">
        <v>23</v>
      </c>
      <c r="M11" s="31">
        <f>PRODUCT(F11+G11)</f>
        <v>13</v>
      </c>
      <c r="N11" s="38">
        <v>0.59199999999999997</v>
      </c>
      <c r="O11" s="93">
        <f>PRODUCT(I11/N11)</f>
        <v>113.17567567567568</v>
      </c>
      <c r="P11" s="31">
        <v>13</v>
      </c>
      <c r="Q11" s="51">
        <v>1</v>
      </c>
      <c r="R11" s="51">
        <v>1</v>
      </c>
      <c r="S11" s="41">
        <v>5</v>
      </c>
      <c r="T11" s="31">
        <v>36</v>
      </c>
      <c r="U11" s="32"/>
      <c r="V11" s="32"/>
      <c r="W11" s="32"/>
      <c r="X11" s="32"/>
      <c r="Y11" s="32"/>
      <c r="Z11" s="31">
        <v>1</v>
      </c>
      <c r="AA11" s="31"/>
      <c r="AB11" s="31"/>
      <c r="AC11" s="31"/>
      <c r="AD11" s="31">
        <v>1</v>
      </c>
      <c r="AE11" s="31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2008</v>
      </c>
      <c r="C12" s="31" t="s">
        <v>49</v>
      </c>
      <c r="D12" s="49" t="s">
        <v>46</v>
      </c>
      <c r="E12" s="31">
        <v>20</v>
      </c>
      <c r="F12" s="31">
        <v>2</v>
      </c>
      <c r="G12" s="31">
        <v>10</v>
      </c>
      <c r="H12" s="31">
        <v>17</v>
      </c>
      <c r="I12" s="31">
        <v>87</v>
      </c>
      <c r="J12" s="31">
        <v>4</v>
      </c>
      <c r="K12" s="31">
        <v>29</v>
      </c>
      <c r="L12" s="31">
        <v>42</v>
      </c>
      <c r="M12" s="31">
        <f>PRODUCT(F12+G12)</f>
        <v>12</v>
      </c>
      <c r="N12" s="38">
        <v>0.72499999999999998</v>
      </c>
      <c r="O12" s="93">
        <f>PRODUCT(I12/N12)</f>
        <v>120</v>
      </c>
      <c r="P12" s="31">
        <v>13</v>
      </c>
      <c r="Q12" s="31">
        <v>0</v>
      </c>
      <c r="R12" s="31">
        <v>1</v>
      </c>
      <c r="S12" s="31">
        <v>8</v>
      </c>
      <c r="T12" s="31">
        <v>50</v>
      </c>
      <c r="U12" s="32"/>
      <c r="V12" s="32"/>
      <c r="W12" s="32"/>
      <c r="X12" s="32"/>
      <c r="Y12" s="32"/>
      <c r="Z12" s="31">
        <v>1</v>
      </c>
      <c r="AA12" s="31"/>
      <c r="AB12" s="31"/>
      <c r="AC12" s="31"/>
      <c r="AD12" s="31"/>
      <c r="AE12" s="31"/>
      <c r="AF12" s="14" t="s">
        <v>93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2009</v>
      </c>
      <c r="C13" s="31" t="s">
        <v>49</v>
      </c>
      <c r="D13" s="49" t="s">
        <v>46</v>
      </c>
      <c r="E13" s="31">
        <v>24</v>
      </c>
      <c r="F13" s="31">
        <v>2</v>
      </c>
      <c r="G13" s="31">
        <v>10</v>
      </c>
      <c r="H13" s="31">
        <v>25</v>
      </c>
      <c r="I13" s="31">
        <v>95</v>
      </c>
      <c r="J13" s="31">
        <v>7</v>
      </c>
      <c r="K13" s="31">
        <v>26</v>
      </c>
      <c r="L13" s="31">
        <v>50</v>
      </c>
      <c r="M13" s="31">
        <f>PRODUCT(F13+G13)</f>
        <v>12</v>
      </c>
      <c r="N13" s="38">
        <v>0.60899999999999999</v>
      </c>
      <c r="O13" s="93">
        <f>PRODUCT(I13/N13)</f>
        <v>155.99343185550083</v>
      </c>
      <c r="P13" s="31">
        <v>9</v>
      </c>
      <c r="Q13" s="31">
        <v>0</v>
      </c>
      <c r="R13" s="31">
        <v>1</v>
      </c>
      <c r="S13" s="31">
        <v>2</v>
      </c>
      <c r="T13" s="31">
        <v>27</v>
      </c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97</v>
      </c>
      <c r="F14" s="19">
        <f t="shared" si="0"/>
        <v>11</v>
      </c>
      <c r="G14" s="19">
        <f t="shared" si="0"/>
        <v>61</v>
      </c>
      <c r="H14" s="19">
        <f t="shared" si="0"/>
        <v>75</v>
      </c>
      <c r="I14" s="19">
        <f t="shared" si="0"/>
        <v>347</v>
      </c>
      <c r="J14" s="19">
        <f t="shared" si="0"/>
        <v>51</v>
      </c>
      <c r="K14" s="19">
        <f t="shared" si="0"/>
        <v>85</v>
      </c>
      <c r="L14" s="19">
        <f t="shared" si="0"/>
        <v>139</v>
      </c>
      <c r="M14" s="19">
        <f t="shared" si="0"/>
        <v>72</v>
      </c>
      <c r="N14" s="39">
        <f>PRODUCT(I14/O14)</f>
        <v>0.60326150696319836</v>
      </c>
      <c r="O14" s="40">
        <f t="shared" ref="O14:AE14" si="1">SUM(O4:O13)</f>
        <v>575.20659945102136</v>
      </c>
      <c r="P14" s="19">
        <f t="shared" si="1"/>
        <v>46</v>
      </c>
      <c r="Q14" s="19">
        <f t="shared" si="1"/>
        <v>1</v>
      </c>
      <c r="R14" s="19">
        <f t="shared" si="1"/>
        <v>7</v>
      </c>
      <c r="S14" s="19">
        <f t="shared" si="1"/>
        <v>17</v>
      </c>
      <c r="T14" s="19">
        <f t="shared" si="1"/>
        <v>147</v>
      </c>
      <c r="U14" s="19">
        <f t="shared" si="1"/>
        <v>6</v>
      </c>
      <c r="V14" s="19">
        <f t="shared" si="1"/>
        <v>0</v>
      </c>
      <c r="W14" s="19">
        <f t="shared" si="1"/>
        <v>2</v>
      </c>
      <c r="X14" s="19">
        <f t="shared" si="1"/>
        <v>2</v>
      </c>
      <c r="Y14" s="19">
        <f t="shared" si="1"/>
        <v>16</v>
      </c>
      <c r="Z14" s="19">
        <f t="shared" si="1"/>
        <v>2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1</v>
      </c>
      <c r="AE14" s="19">
        <f t="shared" si="1"/>
        <v>1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7" t="s">
        <v>2</v>
      </c>
      <c r="C15" s="41"/>
      <c r="D15" s="42">
        <f>SUM(F14:H14)+((I14-F14-G14)/3)+(E14/3)+(Z14*25)+(AA14*25)+(AB14*10)+(AC14*25)+(AD14*20)+(AE14*15)-15</f>
        <v>341</v>
      </c>
      <c r="E15" s="1"/>
      <c r="F15" s="1"/>
      <c r="G15" s="1"/>
      <c r="H15" s="1"/>
      <c r="I15" s="1"/>
      <c r="J15" s="1"/>
      <c r="K15" s="1"/>
      <c r="L15" s="1"/>
      <c r="M15" s="1"/>
      <c r="N15" s="4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44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3"/>
      <c r="O16" s="45"/>
      <c r="P16" s="1"/>
      <c r="Q16" s="46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47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8"/>
      <c r="D17" s="48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9" t="s">
        <v>37</v>
      </c>
      <c r="O17" s="25"/>
      <c r="P17" s="49" t="s">
        <v>32</v>
      </c>
      <c r="Q17" s="13"/>
      <c r="R17" s="13"/>
      <c r="S17" s="13"/>
      <c r="T17" s="50"/>
      <c r="U17" s="50"/>
      <c r="V17" s="50"/>
      <c r="W17" s="50"/>
      <c r="X17" s="50"/>
      <c r="Y17" s="13"/>
      <c r="Z17" s="13"/>
      <c r="AA17" s="13"/>
      <c r="AB17" s="12"/>
      <c r="AC17" s="13"/>
      <c r="AD17" s="13"/>
      <c r="AE17" s="13"/>
      <c r="AF17" s="5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9" t="s">
        <v>17</v>
      </c>
      <c r="C18" s="13"/>
      <c r="D18" s="52"/>
      <c r="E18" s="31">
        <f>PRODUCT(E14)</f>
        <v>97</v>
      </c>
      <c r="F18" s="31">
        <f>PRODUCT(F14)</f>
        <v>11</v>
      </c>
      <c r="G18" s="31">
        <f>PRODUCT(G14)</f>
        <v>61</v>
      </c>
      <c r="H18" s="31">
        <f>PRODUCT(H14)</f>
        <v>75</v>
      </c>
      <c r="I18" s="31">
        <f>PRODUCT(I14)</f>
        <v>347</v>
      </c>
      <c r="J18" s="1"/>
      <c r="K18" s="53">
        <f>PRODUCT((F18+G18)/E18)</f>
        <v>0.74226804123711343</v>
      </c>
      <c r="L18" s="53">
        <f>PRODUCT(H18/E18)</f>
        <v>0.77319587628865982</v>
      </c>
      <c r="M18" s="53">
        <f>PRODUCT(I18/E18)</f>
        <v>3.5773195876288661</v>
      </c>
      <c r="N18" s="38">
        <f>PRODUCT(N14)</f>
        <v>0.60326150696319836</v>
      </c>
      <c r="O18" s="25">
        <f>PRODUCT(O14)</f>
        <v>575.20659945102136</v>
      </c>
      <c r="P18" s="54" t="s">
        <v>33</v>
      </c>
      <c r="Q18" s="55"/>
      <c r="R18" s="55"/>
      <c r="S18" s="56" t="s">
        <v>40</v>
      </c>
      <c r="T18" s="56"/>
      <c r="U18" s="56"/>
      <c r="V18" s="56"/>
      <c r="W18" s="56"/>
      <c r="X18" s="56"/>
      <c r="Y18" s="56"/>
      <c r="Z18" s="56"/>
      <c r="AA18" s="56"/>
      <c r="AB18" s="57"/>
      <c r="AC18" s="56"/>
      <c r="AD18" s="58" t="s">
        <v>38</v>
      </c>
      <c r="AE18" s="58"/>
      <c r="AF18" s="59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0" t="s">
        <v>18</v>
      </c>
      <c r="C19" s="61"/>
      <c r="D19" s="62"/>
      <c r="E19" s="31">
        <f>PRODUCT(P14)</f>
        <v>46</v>
      </c>
      <c r="F19" s="31">
        <f>PRODUCT(Q14)</f>
        <v>1</v>
      </c>
      <c r="G19" s="31">
        <f>PRODUCT(R14)</f>
        <v>7</v>
      </c>
      <c r="H19" s="31">
        <f>PRODUCT(S14)</f>
        <v>17</v>
      </c>
      <c r="I19" s="31">
        <f>PRODUCT(T14)</f>
        <v>147</v>
      </c>
      <c r="J19" s="1"/>
      <c r="K19" s="53">
        <f>PRODUCT((F19+G19)/E19)</f>
        <v>0.17391304347826086</v>
      </c>
      <c r="L19" s="53">
        <f>PRODUCT(H19/E19)</f>
        <v>0.36956521739130432</v>
      </c>
      <c r="M19" s="53">
        <f>PRODUCT(I19/E19)</f>
        <v>3.1956521739130435</v>
      </c>
      <c r="N19" s="38">
        <f>PRODUCT(I19/O19)</f>
        <v>0.55471698113207546</v>
      </c>
      <c r="O19" s="63">
        <v>265</v>
      </c>
      <c r="P19" s="64" t="s">
        <v>34</v>
      </c>
      <c r="Q19" s="65"/>
      <c r="R19" s="65"/>
      <c r="S19" s="66" t="s">
        <v>58</v>
      </c>
      <c r="T19" s="66"/>
      <c r="U19" s="66"/>
      <c r="V19" s="66"/>
      <c r="W19" s="66"/>
      <c r="X19" s="66"/>
      <c r="Y19" s="66"/>
      <c r="Z19" s="66"/>
      <c r="AA19" s="66"/>
      <c r="AB19" s="67"/>
      <c r="AC19" s="66"/>
      <c r="AD19" s="68" t="s">
        <v>57</v>
      </c>
      <c r="AE19" s="68"/>
      <c r="AF19" s="69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70" t="s">
        <v>19</v>
      </c>
      <c r="C20" s="71"/>
      <c r="D20" s="72"/>
      <c r="E20" s="32">
        <f>PRODUCT(U14)</f>
        <v>6</v>
      </c>
      <c r="F20" s="32">
        <f>PRODUCT(V14)</f>
        <v>0</v>
      </c>
      <c r="G20" s="32">
        <f>PRODUCT(W14)</f>
        <v>2</v>
      </c>
      <c r="H20" s="32">
        <f>PRODUCT(X14)</f>
        <v>2</v>
      </c>
      <c r="I20" s="32">
        <f>PRODUCT(Y14)</f>
        <v>16</v>
      </c>
      <c r="J20" s="1"/>
      <c r="K20" s="73">
        <f>PRODUCT((F20+G20)/E20)</f>
        <v>0.33333333333333331</v>
      </c>
      <c r="L20" s="73">
        <f>PRODUCT(H20/E20)</f>
        <v>0.33333333333333331</v>
      </c>
      <c r="M20" s="73">
        <f>PRODUCT(I20/E20)</f>
        <v>2.6666666666666665</v>
      </c>
      <c r="N20" s="74">
        <f>PRODUCT(I20/O20)</f>
        <v>0.5</v>
      </c>
      <c r="O20" s="25">
        <v>32</v>
      </c>
      <c r="P20" s="64" t="s">
        <v>35</v>
      </c>
      <c r="Q20" s="65"/>
      <c r="R20" s="65"/>
      <c r="S20" s="66" t="s">
        <v>61</v>
      </c>
      <c r="T20" s="66"/>
      <c r="U20" s="66"/>
      <c r="V20" s="66"/>
      <c r="W20" s="66"/>
      <c r="X20" s="66"/>
      <c r="Y20" s="66"/>
      <c r="Z20" s="66"/>
      <c r="AA20" s="66"/>
      <c r="AB20" s="67"/>
      <c r="AC20" s="66"/>
      <c r="AD20" s="68" t="s">
        <v>60</v>
      </c>
      <c r="AE20" s="68"/>
      <c r="AF20" s="69" t="s">
        <v>62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5" t="s">
        <v>20</v>
      </c>
      <c r="C21" s="76"/>
      <c r="D21" s="77"/>
      <c r="E21" s="19">
        <f>SUM(E18:E20)</f>
        <v>149</v>
      </c>
      <c r="F21" s="19">
        <f>SUM(F18:F20)</f>
        <v>12</v>
      </c>
      <c r="G21" s="19">
        <f>SUM(G18:G20)</f>
        <v>70</v>
      </c>
      <c r="H21" s="19">
        <f>SUM(H18:H20)</f>
        <v>94</v>
      </c>
      <c r="I21" s="19">
        <f>SUM(I18:I20)</f>
        <v>510</v>
      </c>
      <c r="J21" s="1"/>
      <c r="K21" s="78">
        <f>PRODUCT((F21+G21)/E21)</f>
        <v>0.55033557046979864</v>
      </c>
      <c r="L21" s="78">
        <f>PRODUCT(H21/E21)</f>
        <v>0.63087248322147649</v>
      </c>
      <c r="M21" s="78">
        <f>PRODUCT(I21/E21)</f>
        <v>3.4228187919463089</v>
      </c>
      <c r="N21" s="39">
        <f>PRODUCT(I21/O21)</f>
        <v>0.58472384905250763</v>
      </c>
      <c r="O21" s="25">
        <f>SUM(O18:O20)</f>
        <v>872.20659945102136</v>
      </c>
      <c r="P21" s="79" t="s">
        <v>36</v>
      </c>
      <c r="Q21" s="80"/>
      <c r="R21" s="80"/>
      <c r="S21" s="81" t="s">
        <v>63</v>
      </c>
      <c r="T21" s="81"/>
      <c r="U21" s="81"/>
      <c r="V21" s="81"/>
      <c r="W21" s="81"/>
      <c r="X21" s="81"/>
      <c r="Y21" s="81"/>
      <c r="Z21" s="81"/>
      <c r="AA21" s="81"/>
      <c r="AB21" s="82"/>
      <c r="AC21" s="81"/>
      <c r="AD21" s="83" t="s">
        <v>64</v>
      </c>
      <c r="AE21" s="83"/>
      <c r="AF21" s="84" t="s">
        <v>65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44"/>
      <c r="C22" s="44"/>
      <c r="D22" s="44"/>
      <c r="E22" s="44"/>
      <c r="F22" s="44"/>
      <c r="G22" s="44"/>
      <c r="H22" s="44"/>
      <c r="I22" s="44"/>
      <c r="J22" s="1"/>
      <c r="K22" s="44"/>
      <c r="L22" s="44"/>
      <c r="M22" s="44"/>
      <c r="N22" s="43"/>
      <c r="O22" s="25"/>
      <c r="P22" s="1"/>
      <c r="Q22" s="46"/>
      <c r="R22" s="1"/>
      <c r="S22" s="1"/>
      <c r="T22" s="25"/>
      <c r="U22" s="25"/>
      <c r="V22" s="85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39</v>
      </c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46"/>
      <c r="O23" s="25"/>
      <c r="P23" s="1"/>
      <c r="Q23" s="46"/>
      <c r="R23" s="1"/>
      <c r="S23" s="1"/>
      <c r="T23" s="25"/>
      <c r="U23" s="25"/>
      <c r="V23" s="85"/>
      <c r="W23" s="1"/>
      <c r="X23" s="1"/>
      <c r="Y23" s="1"/>
      <c r="Z23" s="1"/>
      <c r="AA23" s="1"/>
      <c r="AB23" s="25"/>
      <c r="AC23" s="1"/>
      <c r="AD23" s="1"/>
      <c r="AE23" s="1"/>
      <c r="AF23" s="47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55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8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8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8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86"/>
      <c r="AI36" s="86"/>
      <c r="AJ36" s="86"/>
      <c r="AK36" s="86"/>
      <c r="AL36" s="86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86"/>
      <c r="AI37" s="86"/>
      <c r="AJ37" s="86"/>
      <c r="AK37" s="86"/>
      <c r="AL37" s="86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6"/>
      <c r="O43" s="25"/>
      <c r="P43" s="1"/>
      <c r="Q43" s="46"/>
      <c r="R43" s="1"/>
      <c r="S43" s="1"/>
      <c r="T43" s="25"/>
      <c r="U43" s="25"/>
      <c r="V43" s="85"/>
      <c r="W43" s="1"/>
      <c r="X43" s="1"/>
      <c r="Y43" s="1"/>
      <c r="Z43" s="1"/>
      <c r="AA43" s="1"/>
      <c r="AB43" s="25"/>
      <c r="AC43" s="1"/>
      <c r="AD43" s="1"/>
      <c r="AE43" s="1"/>
      <c r="AF43" s="47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6"/>
      <c r="O44" s="25"/>
      <c r="P44" s="1"/>
      <c r="Q44" s="46"/>
      <c r="R44" s="1"/>
      <c r="S44" s="1"/>
      <c r="T44" s="25"/>
      <c r="U44" s="25"/>
      <c r="V44" s="85"/>
      <c r="W44" s="1"/>
      <c r="X44" s="1"/>
      <c r="Y44" s="1"/>
      <c r="Z44" s="1"/>
      <c r="AA44" s="1"/>
      <c r="AB44" s="25"/>
      <c r="AC44" s="1"/>
      <c r="AD44" s="1"/>
      <c r="AE44" s="1"/>
      <c r="AF44" s="47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6"/>
      <c r="O45" s="25"/>
      <c r="P45" s="1"/>
      <c r="Q45" s="46"/>
      <c r="R45" s="1"/>
      <c r="S45" s="1"/>
      <c r="T45" s="25"/>
      <c r="U45" s="25"/>
      <c r="V45" s="85"/>
      <c r="W45" s="1"/>
      <c r="X45" s="1"/>
      <c r="Y45" s="1"/>
      <c r="Z45" s="1"/>
      <c r="AA45" s="1"/>
      <c r="AB45" s="25"/>
      <c r="AC45" s="1"/>
      <c r="AD45" s="1"/>
      <c r="AE45" s="1"/>
      <c r="AF45" s="47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6"/>
      <c r="O46" s="25"/>
      <c r="P46" s="1"/>
      <c r="Q46" s="46"/>
      <c r="R46" s="1"/>
      <c r="S46" s="1"/>
      <c r="T46" s="25"/>
      <c r="U46" s="25"/>
      <c r="V46" s="85"/>
      <c r="W46" s="1"/>
      <c r="X46" s="1"/>
      <c r="Y46" s="1"/>
      <c r="Z46" s="1"/>
      <c r="AA46" s="1"/>
      <c r="AB46" s="25"/>
      <c r="AC46" s="1"/>
      <c r="AD46" s="1"/>
      <c r="AE46" s="1"/>
      <c r="AF46" s="47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6"/>
      <c r="O47" s="25"/>
      <c r="P47" s="1"/>
      <c r="Q47" s="46"/>
      <c r="R47" s="1"/>
      <c r="S47" s="1"/>
      <c r="T47" s="25"/>
      <c r="U47" s="25"/>
      <c r="V47" s="85"/>
      <c r="W47" s="1"/>
      <c r="X47" s="1"/>
      <c r="Y47" s="1"/>
      <c r="Z47" s="1"/>
      <c r="AA47" s="1"/>
      <c r="AB47" s="25"/>
      <c r="AC47" s="1"/>
      <c r="AD47" s="1"/>
      <c r="AE47" s="1"/>
      <c r="AF47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0" style="126" customWidth="1"/>
    <col min="3" max="3" width="17.5703125" style="127" customWidth="1"/>
    <col min="4" max="4" width="10.5703125" style="128" customWidth="1"/>
    <col min="5" max="5" width="13.28515625" style="128" customWidth="1"/>
    <col min="6" max="6" width="0.7109375" style="45" customWidth="1"/>
    <col min="7" max="11" width="4.7109375" style="127" customWidth="1"/>
    <col min="12" max="12" width="6.28515625" style="127" customWidth="1"/>
    <col min="13" max="16" width="4.7109375" style="127" customWidth="1"/>
    <col min="17" max="21" width="6.7109375" style="145" customWidth="1"/>
    <col min="22" max="22" width="11" style="127" customWidth="1"/>
    <col min="23" max="23" width="24.140625" style="128" customWidth="1"/>
    <col min="24" max="24" width="9.42578125" style="127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90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39"/>
      <c r="R1" s="139"/>
      <c r="S1" s="139"/>
      <c r="T1" s="139"/>
      <c r="U1" s="139"/>
      <c r="V1" s="94"/>
      <c r="W1" s="95"/>
      <c r="X1" s="90"/>
      <c r="Y1" s="96"/>
      <c r="Z1" s="96"/>
      <c r="AA1" s="96"/>
      <c r="AB1" s="96"/>
      <c r="AC1" s="96"/>
      <c r="AD1" s="96"/>
    </row>
    <row r="2" spans="1:30" x14ac:dyDescent="0.25">
      <c r="A2" s="9"/>
      <c r="B2" s="11" t="s">
        <v>41</v>
      </c>
      <c r="C2" s="4" t="s">
        <v>42</v>
      </c>
      <c r="D2" s="12"/>
      <c r="E2" s="12"/>
      <c r="F2" s="98"/>
      <c r="G2" s="97"/>
      <c r="H2" s="12"/>
      <c r="I2" s="12"/>
      <c r="J2" s="12"/>
      <c r="K2" s="12"/>
      <c r="L2" s="12"/>
      <c r="M2" s="12"/>
      <c r="N2" s="12"/>
      <c r="O2" s="12"/>
      <c r="P2" s="12"/>
      <c r="Q2" s="140"/>
      <c r="R2" s="140"/>
      <c r="S2" s="140"/>
      <c r="T2" s="140"/>
      <c r="U2" s="140"/>
      <c r="V2" s="12"/>
      <c r="W2" s="97"/>
      <c r="X2" s="51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66</v>
      </c>
      <c r="C3" s="23" t="s">
        <v>67</v>
      </c>
      <c r="D3" s="100" t="s">
        <v>68</v>
      </c>
      <c r="E3" s="101" t="s">
        <v>1</v>
      </c>
      <c r="F3" s="25"/>
      <c r="G3" s="102" t="s">
        <v>69</v>
      </c>
      <c r="H3" s="103" t="s">
        <v>70</v>
      </c>
      <c r="I3" s="103" t="s">
        <v>30</v>
      </c>
      <c r="J3" s="18" t="s">
        <v>71</v>
      </c>
      <c r="K3" s="104" t="s">
        <v>72</v>
      </c>
      <c r="L3" s="104" t="s">
        <v>73</v>
      </c>
      <c r="M3" s="102" t="s">
        <v>74</v>
      </c>
      <c r="N3" s="102" t="s">
        <v>29</v>
      </c>
      <c r="O3" s="103" t="s">
        <v>75</v>
      </c>
      <c r="P3" s="102" t="s">
        <v>70</v>
      </c>
      <c r="Q3" s="141" t="s">
        <v>3</v>
      </c>
      <c r="R3" s="141">
        <v>1</v>
      </c>
      <c r="S3" s="141">
        <v>2</v>
      </c>
      <c r="T3" s="141">
        <v>3</v>
      </c>
      <c r="U3" s="141" t="s">
        <v>76</v>
      </c>
      <c r="V3" s="18" t="s">
        <v>21</v>
      </c>
      <c r="W3" s="17" t="s">
        <v>77</v>
      </c>
      <c r="X3" s="17" t="s">
        <v>78</v>
      </c>
      <c r="Y3" s="96"/>
      <c r="Z3" s="96"/>
      <c r="AA3" s="96"/>
      <c r="AB3" s="96"/>
      <c r="AC3" s="96"/>
      <c r="AD3" s="96"/>
    </row>
    <row r="4" spans="1:30" x14ac:dyDescent="0.25">
      <c r="A4" s="130"/>
      <c r="B4" s="131" t="s">
        <v>80</v>
      </c>
      <c r="C4" s="135" t="s">
        <v>81</v>
      </c>
      <c r="D4" s="131" t="s">
        <v>82</v>
      </c>
      <c r="E4" s="136" t="s">
        <v>46</v>
      </c>
      <c r="F4" s="137"/>
      <c r="G4" s="132"/>
      <c r="H4" s="132"/>
      <c r="I4" s="132">
        <v>1</v>
      </c>
      <c r="J4" s="132"/>
      <c r="K4" s="132" t="s">
        <v>91</v>
      </c>
      <c r="L4" s="132"/>
      <c r="M4" s="132">
        <v>1</v>
      </c>
      <c r="N4" s="132"/>
      <c r="O4" s="132">
        <v>1</v>
      </c>
      <c r="P4" s="132"/>
      <c r="Q4" s="133" t="s">
        <v>94</v>
      </c>
      <c r="R4" s="133" t="s">
        <v>95</v>
      </c>
      <c r="S4" s="133"/>
      <c r="T4" s="133" t="s">
        <v>96</v>
      </c>
      <c r="U4" s="133" t="s">
        <v>97</v>
      </c>
      <c r="V4" s="138">
        <v>0.6</v>
      </c>
      <c r="W4" s="135" t="s">
        <v>83</v>
      </c>
      <c r="X4" s="133" t="s">
        <v>84</v>
      </c>
      <c r="Y4" s="96"/>
      <c r="Z4" s="96"/>
      <c r="AA4" s="96"/>
      <c r="AB4" s="96"/>
      <c r="AC4" s="96"/>
      <c r="AD4" s="96"/>
    </row>
    <row r="5" spans="1:30" x14ac:dyDescent="0.25">
      <c r="A5" s="130"/>
      <c r="B5" s="131" t="s">
        <v>85</v>
      </c>
      <c r="C5" s="135" t="s">
        <v>86</v>
      </c>
      <c r="D5" s="131" t="s">
        <v>82</v>
      </c>
      <c r="E5" s="136" t="s">
        <v>46</v>
      </c>
      <c r="F5" s="137"/>
      <c r="G5" s="132"/>
      <c r="H5" s="132"/>
      <c r="I5" s="132">
        <v>1</v>
      </c>
      <c r="J5" s="132" t="s">
        <v>87</v>
      </c>
      <c r="K5" s="132">
        <v>7</v>
      </c>
      <c r="L5" s="132"/>
      <c r="M5" s="132">
        <v>1</v>
      </c>
      <c r="N5" s="132"/>
      <c r="O5" s="132"/>
      <c r="P5" s="132"/>
      <c r="Q5" s="133" t="s">
        <v>98</v>
      </c>
      <c r="R5" s="133" t="s">
        <v>99</v>
      </c>
      <c r="S5" s="133" t="s">
        <v>100</v>
      </c>
      <c r="T5" s="133"/>
      <c r="U5" s="133"/>
      <c r="V5" s="138">
        <v>0.33333333333333331</v>
      </c>
      <c r="W5" s="135" t="s">
        <v>83</v>
      </c>
      <c r="X5" s="133" t="s">
        <v>88</v>
      </c>
      <c r="Y5" s="96"/>
      <c r="Z5" s="96"/>
      <c r="AA5" s="96"/>
      <c r="AB5" s="96"/>
      <c r="AC5" s="96"/>
      <c r="AD5" s="96"/>
    </row>
    <row r="6" spans="1:30" x14ac:dyDescent="0.25">
      <c r="A6" s="24"/>
      <c r="B6" s="23" t="s">
        <v>9</v>
      </c>
      <c r="C6" s="18"/>
      <c r="D6" s="17"/>
      <c r="E6" s="105"/>
      <c r="F6" s="106"/>
      <c r="G6" s="19"/>
      <c r="H6" s="19"/>
      <c r="I6" s="19">
        <f>SUM(I4:I5)</f>
        <v>2</v>
      </c>
      <c r="J6" s="18"/>
      <c r="K6" s="18"/>
      <c r="L6" s="18"/>
      <c r="M6" s="19">
        <f t="shared" ref="M6:O6" si="0">SUM(M4:M5)</f>
        <v>2</v>
      </c>
      <c r="N6" s="19"/>
      <c r="O6" s="19">
        <f t="shared" si="0"/>
        <v>1</v>
      </c>
      <c r="P6" s="19"/>
      <c r="Q6" s="108" t="s">
        <v>101</v>
      </c>
      <c r="R6" s="108" t="s">
        <v>102</v>
      </c>
      <c r="S6" s="108" t="s">
        <v>100</v>
      </c>
      <c r="T6" s="108" t="s">
        <v>96</v>
      </c>
      <c r="U6" s="108" t="s">
        <v>97</v>
      </c>
      <c r="V6" s="39">
        <v>0.5</v>
      </c>
      <c r="W6" s="107"/>
      <c r="X6" s="108"/>
      <c r="Y6" s="96"/>
      <c r="Z6" s="96"/>
      <c r="AA6" s="96"/>
      <c r="AB6" s="96"/>
      <c r="AC6" s="96"/>
      <c r="AD6" s="96"/>
    </row>
    <row r="7" spans="1:30" x14ac:dyDescent="0.25">
      <c r="A7" s="24"/>
      <c r="B7" s="109" t="s">
        <v>79</v>
      </c>
      <c r="C7" s="110" t="s">
        <v>89</v>
      </c>
      <c r="D7" s="111"/>
      <c r="E7" s="112"/>
      <c r="F7" s="113"/>
      <c r="G7" s="114"/>
      <c r="H7" s="114"/>
      <c r="I7" s="114"/>
      <c r="J7" s="115"/>
      <c r="K7" s="115"/>
      <c r="L7" s="115"/>
      <c r="M7" s="114"/>
      <c r="N7" s="114"/>
      <c r="O7" s="114"/>
      <c r="P7" s="114"/>
      <c r="Q7" s="142"/>
      <c r="R7" s="142"/>
      <c r="S7" s="142"/>
      <c r="T7" s="142"/>
      <c r="U7" s="142"/>
      <c r="V7" s="114"/>
      <c r="W7" s="111"/>
      <c r="X7" s="116"/>
      <c r="Y7" s="96"/>
      <c r="Z7" s="96"/>
      <c r="AA7" s="96"/>
      <c r="AB7" s="96"/>
      <c r="AC7" s="96"/>
      <c r="AD7" s="96"/>
    </row>
    <row r="8" spans="1:30" x14ac:dyDescent="0.25">
      <c r="A8" s="24"/>
      <c r="B8" s="117"/>
      <c r="C8" s="118"/>
      <c r="D8" s="118"/>
      <c r="E8" s="119"/>
      <c r="F8" s="119"/>
      <c r="G8" s="120"/>
      <c r="H8" s="121"/>
      <c r="I8" s="119"/>
      <c r="J8" s="121"/>
      <c r="K8" s="121"/>
      <c r="L8" s="121"/>
      <c r="M8" s="121"/>
      <c r="N8" s="121"/>
      <c r="O8" s="121"/>
      <c r="P8" s="121"/>
      <c r="Q8" s="143"/>
      <c r="R8" s="143"/>
      <c r="S8" s="143"/>
      <c r="T8" s="143"/>
      <c r="U8" s="143"/>
      <c r="V8" s="121"/>
      <c r="W8" s="121"/>
      <c r="X8" s="122"/>
      <c r="Y8" s="96"/>
      <c r="Z8" s="96"/>
      <c r="AA8" s="96"/>
      <c r="AB8" s="96"/>
      <c r="AC8" s="96"/>
      <c r="AD8" s="96"/>
    </row>
    <row r="9" spans="1:30" x14ac:dyDescent="0.25">
      <c r="A9" s="24"/>
      <c r="B9" s="123"/>
      <c r="C9" s="1"/>
      <c r="D9" s="123"/>
      <c r="E9" s="124"/>
      <c r="G9" s="1"/>
      <c r="H9" s="46"/>
      <c r="I9" s="1"/>
      <c r="J9" s="25"/>
      <c r="K9" s="25"/>
      <c r="L9" s="25"/>
      <c r="M9" s="1"/>
      <c r="N9" s="1"/>
      <c r="O9" s="1"/>
      <c r="P9" s="1"/>
      <c r="Q9" s="144"/>
      <c r="R9" s="144"/>
      <c r="S9" s="144"/>
      <c r="T9" s="144"/>
      <c r="U9" s="144"/>
      <c r="V9" s="1"/>
      <c r="W9" s="123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23"/>
      <c r="C10" s="1"/>
      <c r="D10" s="123"/>
      <c r="E10" s="124"/>
      <c r="G10" s="1"/>
      <c r="H10" s="46"/>
      <c r="I10" s="1"/>
      <c r="J10" s="25"/>
      <c r="K10" s="25"/>
      <c r="L10" s="25"/>
      <c r="M10" s="1"/>
      <c r="N10" s="1"/>
      <c r="O10" s="1"/>
      <c r="P10" s="1"/>
      <c r="Q10" s="144"/>
      <c r="R10" s="144"/>
      <c r="S10" s="144"/>
      <c r="T10" s="144"/>
      <c r="U10" s="144"/>
      <c r="V10" s="1"/>
      <c r="W10" s="123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23"/>
      <c r="C11" s="1"/>
      <c r="D11" s="123"/>
      <c r="E11" s="124"/>
      <c r="G11" s="1"/>
      <c r="H11" s="46"/>
      <c r="I11" s="1"/>
      <c r="J11" s="25"/>
      <c r="K11" s="25"/>
      <c r="L11" s="25"/>
      <c r="M11" s="1"/>
      <c r="N11" s="1"/>
      <c r="O11" s="1"/>
      <c r="P11" s="1"/>
      <c r="Q11" s="144"/>
      <c r="R11" s="144"/>
      <c r="S11" s="144"/>
      <c r="T11" s="144"/>
      <c r="U11" s="144"/>
      <c r="V11" s="1"/>
      <c r="W11" s="123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23"/>
      <c r="C12" s="1"/>
      <c r="D12" s="123"/>
      <c r="E12" s="124"/>
      <c r="G12" s="1"/>
      <c r="H12" s="46"/>
      <c r="I12" s="1"/>
      <c r="J12" s="25"/>
      <c r="K12" s="25"/>
      <c r="L12" s="25"/>
      <c r="M12" s="1"/>
      <c r="N12" s="1"/>
      <c r="O12" s="1"/>
      <c r="P12" s="1"/>
      <c r="Q12" s="144"/>
      <c r="R12" s="144"/>
      <c r="S12" s="144"/>
      <c r="T12" s="144"/>
      <c r="U12" s="144"/>
      <c r="V12" s="1"/>
      <c r="W12" s="123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23"/>
      <c r="C13" s="1"/>
      <c r="D13" s="123"/>
      <c r="E13" s="124"/>
      <c r="G13" s="1"/>
      <c r="H13" s="46"/>
      <c r="I13" s="1"/>
      <c r="J13" s="25"/>
      <c r="K13" s="25"/>
      <c r="L13" s="25"/>
      <c r="M13" s="1"/>
      <c r="N13" s="1"/>
      <c r="O13" s="1"/>
      <c r="P13" s="1"/>
      <c r="Q13" s="144"/>
      <c r="R13" s="144"/>
      <c r="S13" s="144"/>
      <c r="T13" s="144"/>
      <c r="U13" s="144"/>
      <c r="V13" s="1"/>
      <c r="W13" s="123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23"/>
      <c r="C14" s="1"/>
      <c r="D14" s="123"/>
      <c r="E14" s="124"/>
      <c r="G14" s="1"/>
      <c r="H14" s="46"/>
      <c r="I14" s="1"/>
      <c r="J14" s="25"/>
      <c r="K14" s="25"/>
      <c r="L14" s="25"/>
      <c r="M14" s="1"/>
      <c r="N14" s="1"/>
      <c r="O14" s="1"/>
      <c r="P14" s="1"/>
      <c r="Q14" s="144"/>
      <c r="R14" s="144"/>
      <c r="S14" s="144"/>
      <c r="T14" s="144"/>
      <c r="U14" s="144"/>
      <c r="V14" s="1"/>
      <c r="W14" s="123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23"/>
      <c r="C15" s="1"/>
      <c r="D15" s="123"/>
      <c r="E15" s="124"/>
      <c r="G15" s="1"/>
      <c r="H15" s="46"/>
      <c r="I15" s="1"/>
      <c r="J15" s="25"/>
      <c r="K15" s="25"/>
      <c r="L15" s="25"/>
      <c r="M15" s="1"/>
      <c r="N15" s="1"/>
      <c r="O15" s="1"/>
      <c r="P15" s="1"/>
      <c r="Q15" s="144"/>
      <c r="R15" s="144"/>
      <c r="S15" s="144"/>
      <c r="T15" s="144"/>
      <c r="U15" s="144"/>
      <c r="V15" s="1"/>
      <c r="W15" s="123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23"/>
      <c r="C16" s="1"/>
      <c r="D16" s="123"/>
      <c r="E16" s="124"/>
      <c r="G16" s="1"/>
      <c r="H16" s="46"/>
      <c r="I16" s="1"/>
      <c r="J16" s="25"/>
      <c r="K16" s="25"/>
      <c r="L16" s="25"/>
      <c r="M16" s="1"/>
      <c r="N16" s="1"/>
      <c r="O16" s="1"/>
      <c r="P16" s="1"/>
      <c r="Q16" s="144"/>
      <c r="R16" s="144"/>
      <c r="S16" s="144"/>
      <c r="T16" s="144"/>
      <c r="U16" s="144"/>
      <c r="V16" s="1"/>
      <c r="W16" s="123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23"/>
      <c r="C17" s="1"/>
      <c r="D17" s="123"/>
      <c r="E17" s="124"/>
      <c r="G17" s="1"/>
      <c r="H17" s="46"/>
      <c r="I17" s="1"/>
      <c r="J17" s="25"/>
      <c r="K17" s="25"/>
      <c r="L17" s="25"/>
      <c r="M17" s="1"/>
      <c r="N17" s="1"/>
      <c r="O17" s="1"/>
      <c r="P17" s="1"/>
      <c r="Q17" s="144"/>
      <c r="R17" s="144"/>
      <c r="S17" s="144"/>
      <c r="T17" s="144"/>
      <c r="U17" s="144"/>
      <c r="V17" s="1"/>
      <c r="W17" s="123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23"/>
      <c r="C18" s="1"/>
      <c r="D18" s="123"/>
      <c r="E18" s="124"/>
      <c r="G18" s="1"/>
      <c r="H18" s="46"/>
      <c r="I18" s="1"/>
      <c r="J18" s="25"/>
      <c r="K18" s="25"/>
      <c r="L18" s="25"/>
      <c r="M18" s="1"/>
      <c r="N18" s="1"/>
      <c r="O18" s="1"/>
      <c r="P18" s="1"/>
      <c r="Q18" s="144"/>
      <c r="R18" s="144"/>
      <c r="S18" s="144"/>
      <c r="T18" s="144"/>
      <c r="U18" s="144"/>
      <c r="V18" s="1"/>
      <c r="W18" s="123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23"/>
      <c r="C19" s="1"/>
      <c r="D19" s="123"/>
      <c r="E19" s="124"/>
      <c r="G19" s="1"/>
      <c r="H19" s="46"/>
      <c r="I19" s="1"/>
      <c r="J19" s="25"/>
      <c r="K19" s="25"/>
      <c r="L19" s="25"/>
      <c r="M19" s="1"/>
      <c r="N19" s="1"/>
      <c r="O19" s="1"/>
      <c r="P19" s="1"/>
      <c r="Q19" s="144"/>
      <c r="R19" s="144"/>
      <c r="S19" s="144"/>
      <c r="T19" s="144"/>
      <c r="U19" s="144"/>
      <c r="V19" s="1"/>
      <c r="W19" s="123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23"/>
      <c r="C20" s="1"/>
      <c r="D20" s="123"/>
      <c r="E20" s="124"/>
      <c r="G20" s="1"/>
      <c r="H20" s="46"/>
      <c r="I20" s="1"/>
      <c r="J20" s="25"/>
      <c r="K20" s="25"/>
      <c r="L20" s="25"/>
      <c r="M20" s="1"/>
      <c r="N20" s="1"/>
      <c r="O20" s="1"/>
      <c r="P20" s="1"/>
      <c r="Q20" s="144"/>
      <c r="R20" s="144"/>
      <c r="S20" s="144"/>
      <c r="T20" s="144"/>
      <c r="U20" s="144"/>
      <c r="V20" s="1"/>
      <c r="W20" s="123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23"/>
      <c r="C21" s="1"/>
      <c r="D21" s="123"/>
      <c r="E21" s="124"/>
      <c r="G21" s="1"/>
      <c r="H21" s="46"/>
      <c r="I21" s="1"/>
      <c r="J21" s="25"/>
      <c r="K21" s="25"/>
      <c r="L21" s="25"/>
      <c r="M21" s="1"/>
      <c r="N21" s="1"/>
      <c r="O21" s="1"/>
      <c r="P21" s="1"/>
      <c r="Q21" s="144"/>
      <c r="R21" s="144"/>
      <c r="S21" s="144"/>
      <c r="T21" s="144"/>
      <c r="U21" s="144"/>
      <c r="V21" s="1"/>
      <c r="W21" s="123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23"/>
      <c r="C22" s="1"/>
      <c r="D22" s="123"/>
      <c r="E22" s="124"/>
      <c r="G22" s="1"/>
      <c r="H22" s="46"/>
      <c r="I22" s="1"/>
      <c r="J22" s="25"/>
      <c r="K22" s="25"/>
      <c r="L22" s="25"/>
      <c r="M22" s="1"/>
      <c r="N22" s="1"/>
      <c r="O22" s="1"/>
      <c r="P22" s="1"/>
      <c r="Q22" s="144"/>
      <c r="R22" s="144"/>
      <c r="S22" s="144"/>
      <c r="T22" s="144"/>
      <c r="U22" s="144"/>
      <c r="V22" s="1"/>
      <c r="W22" s="123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23"/>
      <c r="C23" s="1"/>
      <c r="D23" s="123"/>
      <c r="E23" s="124"/>
      <c r="G23" s="1"/>
      <c r="H23" s="46"/>
      <c r="I23" s="1"/>
      <c r="J23" s="25"/>
      <c r="K23" s="25"/>
      <c r="L23" s="25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23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23"/>
      <c r="C24" s="1"/>
      <c r="D24" s="123"/>
      <c r="E24" s="124"/>
      <c r="G24" s="1"/>
      <c r="H24" s="46"/>
      <c r="I24" s="1"/>
      <c r="J24" s="25"/>
      <c r="K24" s="25"/>
      <c r="L24" s="25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23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23"/>
      <c r="C25" s="1"/>
      <c r="D25" s="123"/>
      <c r="E25" s="124"/>
      <c r="G25" s="1"/>
      <c r="H25" s="46"/>
      <c r="I25" s="1"/>
      <c r="J25" s="25"/>
      <c r="K25" s="25"/>
      <c r="L25" s="25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23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23"/>
      <c r="C26" s="1"/>
      <c r="D26" s="123"/>
      <c r="E26" s="124"/>
      <c r="G26" s="1"/>
      <c r="H26" s="46"/>
      <c r="I26" s="1"/>
      <c r="J26" s="25"/>
      <c r="K26" s="25"/>
      <c r="L26" s="25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23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23"/>
      <c r="C27" s="1"/>
      <c r="D27" s="123"/>
      <c r="E27" s="124"/>
      <c r="G27" s="1"/>
      <c r="H27" s="46"/>
      <c r="I27" s="1"/>
      <c r="J27" s="25"/>
      <c r="K27" s="25"/>
      <c r="L27" s="25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23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23"/>
      <c r="C28" s="1"/>
      <c r="D28" s="123"/>
      <c r="E28" s="124"/>
      <c r="G28" s="1"/>
      <c r="H28" s="46"/>
      <c r="I28" s="1"/>
      <c r="J28" s="25"/>
      <c r="K28" s="25"/>
      <c r="L28" s="25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23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23"/>
      <c r="C29" s="1"/>
      <c r="D29" s="123"/>
      <c r="E29" s="124"/>
      <c r="G29" s="1"/>
      <c r="H29" s="46"/>
      <c r="I29" s="1"/>
      <c r="J29" s="25"/>
      <c r="K29" s="25"/>
      <c r="L29" s="25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23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23"/>
      <c r="C30" s="1"/>
      <c r="D30" s="123"/>
      <c r="E30" s="124"/>
      <c r="G30" s="1"/>
      <c r="H30" s="46"/>
      <c r="I30" s="1"/>
      <c r="J30" s="25"/>
      <c r="K30" s="25"/>
      <c r="L30" s="25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23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23"/>
      <c r="C31" s="1"/>
      <c r="D31" s="123"/>
      <c r="E31" s="124"/>
      <c r="G31" s="1"/>
      <c r="H31" s="46"/>
      <c r="I31" s="1"/>
      <c r="J31" s="25"/>
      <c r="K31" s="25"/>
      <c r="L31" s="25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23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23"/>
      <c r="C32" s="1"/>
      <c r="D32" s="123"/>
      <c r="E32" s="124"/>
      <c r="G32" s="1"/>
      <c r="H32" s="46"/>
      <c r="I32" s="1"/>
      <c r="J32" s="25"/>
      <c r="K32" s="25"/>
      <c r="L32" s="25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23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23"/>
      <c r="C33" s="1"/>
      <c r="D33" s="123"/>
      <c r="E33" s="124"/>
      <c r="G33" s="1"/>
      <c r="H33" s="46"/>
      <c r="I33" s="1"/>
      <c r="J33" s="25"/>
      <c r="K33" s="25"/>
      <c r="L33" s="25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23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23"/>
      <c r="C34" s="1"/>
      <c r="D34" s="123"/>
      <c r="E34" s="124"/>
      <c r="G34" s="1"/>
      <c r="H34" s="46"/>
      <c r="I34" s="1"/>
      <c r="J34" s="25"/>
      <c r="K34" s="25"/>
      <c r="L34" s="25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23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23"/>
      <c r="C35" s="1"/>
      <c r="D35" s="123"/>
      <c r="E35" s="124"/>
      <c r="G35" s="1"/>
      <c r="H35" s="46"/>
      <c r="I35" s="1"/>
      <c r="J35" s="25"/>
      <c r="K35" s="25"/>
      <c r="L35" s="25"/>
      <c r="M35" s="1"/>
      <c r="N35" s="1"/>
      <c r="O35" s="1"/>
      <c r="P35" s="1"/>
      <c r="Q35" s="144"/>
      <c r="R35" s="144"/>
      <c r="S35" s="144"/>
      <c r="T35" s="144"/>
      <c r="U35" s="144"/>
      <c r="V35" s="1"/>
      <c r="W35" s="123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23"/>
      <c r="C36" s="1"/>
      <c r="D36" s="123"/>
      <c r="E36" s="124"/>
      <c r="G36" s="1"/>
      <c r="H36" s="46"/>
      <c r="I36" s="1"/>
      <c r="J36" s="25"/>
      <c r="K36" s="25"/>
      <c r="L36" s="25"/>
      <c r="M36" s="1"/>
      <c r="N36" s="1"/>
      <c r="O36" s="1"/>
      <c r="P36" s="1"/>
      <c r="Q36" s="144"/>
      <c r="R36" s="144"/>
      <c r="S36" s="144"/>
      <c r="T36" s="144"/>
      <c r="U36" s="144"/>
      <c r="V36" s="1"/>
      <c r="W36" s="123"/>
      <c r="X36" s="1"/>
      <c r="Y36" s="96"/>
      <c r="Z36" s="96"/>
      <c r="AA36" s="96"/>
      <c r="AB36" s="96"/>
      <c r="AC36" s="96"/>
      <c r="AD36" s="96"/>
    </row>
    <row r="37" spans="1:30" x14ac:dyDescent="0.25">
      <c r="A37" s="24"/>
      <c r="B37" s="123"/>
      <c r="C37" s="1"/>
      <c r="D37" s="123"/>
      <c r="E37" s="124"/>
      <c r="G37" s="1"/>
      <c r="H37" s="46"/>
      <c r="I37" s="1"/>
      <c r="J37" s="25"/>
      <c r="K37" s="25"/>
      <c r="L37" s="25"/>
      <c r="M37" s="1"/>
      <c r="N37" s="1"/>
      <c r="O37" s="1"/>
      <c r="P37" s="1"/>
      <c r="Q37" s="144"/>
      <c r="R37" s="144"/>
      <c r="S37" s="144"/>
      <c r="T37" s="144"/>
      <c r="U37" s="144"/>
      <c r="V37" s="1"/>
      <c r="W37" s="123"/>
      <c r="X37" s="1"/>
      <c r="Y37" s="96"/>
      <c r="Z37" s="96"/>
      <c r="AA37" s="96"/>
      <c r="AB37" s="96"/>
      <c r="AC37" s="96"/>
      <c r="AD37" s="96"/>
    </row>
    <row r="38" spans="1:30" x14ac:dyDescent="0.25">
      <c r="A38" s="24"/>
      <c r="B38" s="123"/>
      <c r="C38" s="1"/>
      <c r="D38" s="123"/>
      <c r="E38" s="124"/>
      <c r="G38" s="1"/>
      <c r="H38" s="46"/>
      <c r="I38" s="1"/>
      <c r="J38" s="25"/>
      <c r="K38" s="25"/>
      <c r="L38" s="25"/>
      <c r="M38" s="1"/>
      <c r="N38" s="1"/>
      <c r="O38" s="1"/>
      <c r="P38" s="1"/>
      <c r="Q38" s="144"/>
      <c r="R38" s="144"/>
      <c r="S38" s="144"/>
      <c r="T38" s="144"/>
      <c r="U38" s="144"/>
      <c r="V38" s="1"/>
      <c r="W38" s="123"/>
      <c r="X38" s="1"/>
      <c r="Y38" s="96"/>
      <c r="Z38" s="96"/>
      <c r="AA38" s="96"/>
      <c r="AB38" s="96"/>
      <c r="AC38" s="96"/>
      <c r="AD38" s="96"/>
    </row>
    <row r="39" spans="1:30" x14ac:dyDescent="0.25">
      <c r="A39" s="24"/>
      <c r="B39" s="123"/>
      <c r="C39" s="1"/>
      <c r="D39" s="123"/>
      <c r="E39" s="124"/>
      <c r="G39" s="1"/>
      <c r="H39" s="46"/>
      <c r="I39" s="1"/>
      <c r="J39" s="25"/>
      <c r="K39" s="25"/>
      <c r="L39" s="25"/>
      <c r="M39" s="1"/>
      <c r="N39" s="1"/>
      <c r="O39" s="1"/>
      <c r="P39" s="1"/>
      <c r="Q39" s="144"/>
      <c r="R39" s="144"/>
      <c r="S39" s="144"/>
      <c r="T39" s="144"/>
      <c r="U39" s="144"/>
      <c r="V39" s="1"/>
      <c r="W39" s="123"/>
      <c r="X39" s="1"/>
      <c r="Y39" s="96"/>
      <c r="Z39" s="96"/>
      <c r="AA39" s="96"/>
      <c r="AB39" s="96"/>
      <c r="AC39" s="96"/>
      <c r="AD39" s="96"/>
    </row>
    <row r="40" spans="1:30" x14ac:dyDescent="0.25">
      <c r="A40" s="24"/>
      <c r="B40" s="123"/>
      <c r="C40" s="1"/>
      <c r="D40" s="123"/>
      <c r="E40" s="124"/>
      <c r="G40" s="1"/>
      <c r="H40" s="46"/>
      <c r="I40" s="1"/>
      <c r="J40" s="25"/>
      <c r="K40" s="25"/>
      <c r="L40" s="25"/>
      <c r="M40" s="1"/>
      <c r="N40" s="1"/>
      <c r="O40" s="1"/>
      <c r="P40" s="1"/>
      <c r="Q40" s="144"/>
      <c r="R40" s="144"/>
      <c r="S40" s="144"/>
      <c r="T40" s="144"/>
      <c r="U40" s="144"/>
      <c r="V40" s="1"/>
      <c r="W40" s="123"/>
      <c r="X40" s="1"/>
      <c r="Y40" s="96"/>
      <c r="Z40" s="96"/>
      <c r="AA40" s="96"/>
      <c r="AB40" s="96"/>
      <c r="AC40" s="96"/>
      <c r="AD40" s="96"/>
    </row>
    <row r="41" spans="1:30" x14ac:dyDescent="0.25">
      <c r="A41" s="24"/>
      <c r="B41" s="123"/>
      <c r="C41" s="1"/>
      <c r="D41" s="123"/>
      <c r="E41" s="124"/>
      <c r="G41" s="1"/>
      <c r="H41" s="46"/>
      <c r="I41" s="1"/>
      <c r="J41" s="25"/>
      <c r="K41" s="25"/>
      <c r="L41" s="25"/>
      <c r="M41" s="1"/>
      <c r="N41" s="1"/>
      <c r="O41" s="1"/>
      <c r="P41" s="1"/>
      <c r="Q41" s="144"/>
      <c r="R41" s="144"/>
      <c r="S41" s="144"/>
      <c r="T41" s="144"/>
      <c r="U41" s="144"/>
      <c r="V41" s="1"/>
      <c r="W41" s="123"/>
      <c r="X41" s="1"/>
      <c r="Y41" s="96"/>
      <c r="Z41" s="96"/>
      <c r="AA41" s="96"/>
      <c r="AB41" s="96"/>
      <c r="AC41" s="96"/>
      <c r="AD41" s="96"/>
    </row>
    <row r="42" spans="1:30" x14ac:dyDescent="0.25">
      <c r="A42" s="24"/>
      <c r="B42" s="123"/>
      <c r="C42" s="1"/>
      <c r="D42" s="123"/>
      <c r="E42" s="124"/>
      <c r="G42" s="1"/>
      <c r="H42" s="46"/>
      <c r="I42" s="1"/>
      <c r="J42" s="25"/>
      <c r="K42" s="25"/>
      <c r="L42" s="25"/>
      <c r="M42" s="1"/>
      <c r="N42" s="1"/>
      <c r="O42" s="1"/>
      <c r="P42" s="1"/>
      <c r="Q42" s="144"/>
      <c r="R42" s="144"/>
      <c r="S42" s="144"/>
      <c r="T42" s="144"/>
      <c r="U42" s="144"/>
      <c r="V42" s="1"/>
      <c r="W42" s="123"/>
      <c r="X42" s="1"/>
      <c r="Y42" s="96"/>
      <c r="Z42" s="96"/>
      <c r="AA42" s="96"/>
      <c r="AB42" s="96"/>
      <c r="AC42" s="96"/>
      <c r="AD42" s="96"/>
    </row>
    <row r="43" spans="1:30" x14ac:dyDescent="0.25">
      <c r="A43" s="24"/>
      <c r="B43" s="123"/>
      <c r="C43" s="1"/>
      <c r="D43" s="123"/>
      <c r="E43" s="124"/>
      <c r="G43" s="1"/>
      <c r="H43" s="46"/>
      <c r="I43" s="1"/>
      <c r="J43" s="25"/>
      <c r="K43" s="25"/>
      <c r="L43" s="25"/>
      <c r="M43" s="1"/>
      <c r="N43" s="1"/>
      <c r="O43" s="1"/>
      <c r="P43" s="1"/>
      <c r="Q43" s="144"/>
      <c r="R43" s="144"/>
      <c r="S43" s="144"/>
      <c r="T43" s="144"/>
      <c r="U43" s="144"/>
      <c r="V43" s="1"/>
      <c r="W43" s="123"/>
      <c r="X43" s="1"/>
      <c r="Y43" s="96"/>
      <c r="Z43" s="96"/>
      <c r="AA43" s="96"/>
      <c r="AB43" s="96"/>
      <c r="AC43" s="96"/>
      <c r="AD43" s="96"/>
    </row>
    <row r="44" spans="1:30" x14ac:dyDescent="0.25">
      <c r="A44" s="24"/>
      <c r="B44" s="123"/>
      <c r="C44" s="1"/>
      <c r="D44" s="123"/>
      <c r="E44" s="124"/>
      <c r="G44" s="1"/>
      <c r="H44" s="46"/>
      <c r="I44" s="1"/>
      <c r="J44" s="25"/>
      <c r="K44" s="25"/>
      <c r="L44" s="25"/>
      <c r="M44" s="1"/>
      <c r="N44" s="1"/>
      <c r="O44" s="1"/>
      <c r="P44" s="1"/>
      <c r="Q44" s="144"/>
      <c r="R44" s="144"/>
      <c r="S44" s="144"/>
      <c r="T44" s="144"/>
      <c r="U44" s="144"/>
      <c r="V44" s="1"/>
      <c r="W44" s="123"/>
      <c r="X44" s="1"/>
      <c r="Y44" s="96"/>
      <c r="Z44" s="96"/>
      <c r="AA44" s="96"/>
      <c r="AB44" s="96"/>
      <c r="AC44" s="96"/>
      <c r="AD44" s="96"/>
    </row>
    <row r="45" spans="1:30" x14ac:dyDescent="0.25">
      <c r="A45" s="24"/>
      <c r="B45" s="123"/>
      <c r="C45" s="1"/>
      <c r="D45" s="123"/>
      <c r="E45" s="124"/>
      <c r="G45" s="1"/>
      <c r="H45" s="46"/>
      <c r="I45" s="1"/>
      <c r="J45" s="25"/>
      <c r="K45" s="25"/>
      <c r="L45" s="25"/>
      <c r="M45" s="1"/>
      <c r="N45" s="1"/>
      <c r="O45" s="1"/>
      <c r="P45" s="1"/>
      <c r="Q45" s="144"/>
      <c r="R45" s="144"/>
      <c r="S45" s="144"/>
      <c r="T45" s="144"/>
      <c r="U45" s="144"/>
      <c r="V45" s="1"/>
      <c r="W45" s="123"/>
      <c r="X45" s="1"/>
      <c r="Y45" s="96"/>
      <c r="Z45" s="96"/>
      <c r="AA45" s="96"/>
      <c r="AB45" s="96"/>
      <c r="AC45" s="96"/>
      <c r="AD45" s="96"/>
    </row>
    <row r="46" spans="1:30" x14ac:dyDescent="0.25">
      <c r="A46" s="24"/>
      <c r="B46" s="123"/>
      <c r="C46" s="1"/>
      <c r="D46" s="123"/>
      <c r="E46" s="124"/>
      <c r="G46" s="1"/>
      <c r="H46" s="46"/>
      <c r="I46" s="1"/>
      <c r="J46" s="25"/>
      <c r="K46" s="25"/>
      <c r="L46" s="25"/>
      <c r="M46" s="1"/>
      <c r="N46" s="1"/>
      <c r="O46" s="1"/>
      <c r="P46" s="1"/>
      <c r="Q46" s="144"/>
      <c r="R46" s="144"/>
      <c r="S46" s="144"/>
      <c r="T46" s="144"/>
      <c r="U46" s="144"/>
      <c r="V46" s="1"/>
      <c r="W46" s="123"/>
      <c r="X46" s="1"/>
      <c r="Y46" s="96"/>
      <c r="Z46" s="96"/>
      <c r="AA46" s="96"/>
      <c r="AB46" s="96"/>
      <c r="AC46" s="96"/>
      <c r="AD46" s="96"/>
    </row>
    <row r="47" spans="1:30" x14ac:dyDescent="0.25">
      <c r="A47" s="24"/>
      <c r="B47" s="123"/>
      <c r="C47" s="1"/>
      <c r="D47" s="123"/>
      <c r="E47" s="124"/>
      <c r="G47" s="1"/>
      <c r="H47" s="46"/>
      <c r="I47" s="1"/>
      <c r="J47" s="25"/>
      <c r="K47" s="25"/>
      <c r="L47" s="25"/>
      <c r="M47" s="1"/>
      <c r="N47" s="1"/>
      <c r="O47" s="1"/>
      <c r="P47" s="1"/>
      <c r="Q47" s="144"/>
      <c r="R47" s="144"/>
      <c r="S47" s="144"/>
      <c r="T47" s="144"/>
      <c r="U47" s="144"/>
      <c r="V47" s="1"/>
      <c r="W47" s="123"/>
      <c r="X47" s="1"/>
      <c r="Y47" s="96"/>
      <c r="Z47" s="96"/>
      <c r="AA47" s="96"/>
      <c r="AB47" s="96"/>
      <c r="AC47" s="96"/>
      <c r="AD47" s="96"/>
    </row>
    <row r="48" spans="1:30" x14ac:dyDescent="0.25">
      <c r="A48" s="24"/>
      <c r="B48" s="123"/>
      <c r="C48" s="1"/>
      <c r="D48" s="123"/>
      <c r="E48" s="124"/>
      <c r="G48" s="1"/>
      <c r="H48" s="46"/>
      <c r="I48" s="1"/>
      <c r="J48" s="25"/>
      <c r="K48" s="25"/>
      <c r="L48" s="25"/>
      <c r="M48" s="1"/>
      <c r="N48" s="1"/>
      <c r="O48" s="1"/>
      <c r="P48" s="1"/>
      <c r="Q48" s="144"/>
      <c r="R48" s="144"/>
      <c r="S48" s="144"/>
      <c r="T48" s="144"/>
      <c r="U48" s="144"/>
      <c r="V48" s="1"/>
      <c r="W48" s="123"/>
      <c r="X48" s="1"/>
      <c r="Y48" s="96"/>
      <c r="Z48" s="96"/>
      <c r="AA48" s="96"/>
      <c r="AB48" s="96"/>
      <c r="AC48" s="96"/>
      <c r="AD48" s="96"/>
    </row>
    <row r="49" spans="1:30" x14ac:dyDescent="0.25">
      <c r="A49" s="24"/>
      <c r="B49" s="123"/>
      <c r="C49" s="1"/>
      <c r="D49" s="123"/>
      <c r="E49" s="124"/>
      <c r="G49" s="1"/>
      <c r="H49" s="46"/>
      <c r="I49" s="1"/>
      <c r="J49" s="25"/>
      <c r="K49" s="25"/>
      <c r="L49" s="25"/>
      <c r="M49" s="1"/>
      <c r="N49" s="1"/>
      <c r="O49" s="1"/>
      <c r="P49" s="1"/>
      <c r="Q49" s="144"/>
      <c r="R49" s="144"/>
      <c r="S49" s="144"/>
      <c r="T49" s="144"/>
      <c r="U49" s="144"/>
      <c r="V49" s="1"/>
      <c r="W49" s="123"/>
      <c r="X49" s="1"/>
      <c r="Y49" s="96"/>
      <c r="Z49" s="96"/>
      <c r="AA49" s="96"/>
      <c r="AB49" s="96"/>
      <c r="AC49" s="96"/>
      <c r="AD49" s="96"/>
    </row>
    <row r="50" spans="1:30" x14ac:dyDescent="0.25">
      <c r="A50" s="24"/>
      <c r="B50" s="123"/>
      <c r="C50" s="1"/>
      <c r="D50" s="123"/>
      <c r="E50" s="124"/>
      <c r="G50" s="1"/>
      <c r="H50" s="46"/>
      <c r="I50" s="1"/>
      <c r="J50" s="25"/>
      <c r="K50" s="25"/>
      <c r="L50" s="25"/>
      <c r="M50" s="1"/>
      <c r="N50" s="1"/>
      <c r="O50" s="1"/>
      <c r="P50" s="1"/>
      <c r="Q50" s="144"/>
      <c r="R50" s="144"/>
      <c r="S50" s="144"/>
      <c r="T50" s="144"/>
      <c r="U50" s="144"/>
      <c r="V50" s="1"/>
      <c r="W50" s="123"/>
      <c r="X50" s="1"/>
      <c r="Y50" s="96"/>
      <c r="Z50" s="96"/>
      <c r="AA50" s="96"/>
      <c r="AB50" s="96"/>
      <c r="AC50" s="96"/>
      <c r="AD50" s="96"/>
    </row>
    <row r="51" spans="1:30" x14ac:dyDescent="0.25">
      <c r="A51" s="24"/>
      <c r="B51" s="123"/>
      <c r="C51" s="1"/>
      <c r="D51" s="123"/>
      <c r="E51" s="124"/>
      <c r="G51" s="1"/>
      <c r="H51" s="46"/>
      <c r="I51" s="1"/>
      <c r="J51" s="25"/>
      <c r="K51" s="25"/>
      <c r="L51" s="25"/>
      <c r="M51" s="1"/>
      <c r="N51" s="1"/>
      <c r="O51" s="1"/>
      <c r="P51" s="1"/>
      <c r="Q51" s="144"/>
      <c r="R51" s="144"/>
      <c r="S51" s="144"/>
      <c r="T51" s="144"/>
      <c r="U51" s="144"/>
      <c r="V51" s="1"/>
      <c r="W51" s="123"/>
      <c r="X51" s="1"/>
      <c r="Y51" s="96"/>
      <c r="Z51" s="96"/>
      <c r="AA51" s="96"/>
      <c r="AB51" s="96"/>
      <c r="AC51" s="96"/>
      <c r="AD51" s="96"/>
    </row>
    <row r="52" spans="1:30" x14ac:dyDescent="0.25">
      <c r="A52" s="24"/>
      <c r="B52" s="123"/>
      <c r="C52" s="1"/>
      <c r="D52" s="123"/>
      <c r="E52" s="124"/>
      <c r="G52" s="1"/>
      <c r="H52" s="46"/>
      <c r="I52" s="1"/>
      <c r="J52" s="25"/>
      <c r="K52" s="25"/>
      <c r="L52" s="25"/>
      <c r="M52" s="1"/>
      <c r="N52" s="1"/>
      <c r="O52" s="1"/>
      <c r="P52" s="1"/>
      <c r="Q52" s="144"/>
      <c r="R52" s="144"/>
      <c r="S52" s="144"/>
      <c r="T52" s="144"/>
      <c r="U52" s="144"/>
      <c r="V52" s="1"/>
      <c r="W52" s="123"/>
      <c r="X52" s="1"/>
      <c r="Y52" s="96"/>
      <c r="Z52" s="96"/>
      <c r="AA52" s="96"/>
      <c r="AB52" s="96"/>
      <c r="AC52" s="96"/>
      <c r="AD52" s="96"/>
    </row>
    <row r="53" spans="1:30" x14ac:dyDescent="0.25">
      <c r="A53" s="24"/>
      <c r="B53" s="123"/>
      <c r="C53" s="1"/>
      <c r="D53" s="123"/>
      <c r="E53" s="124"/>
      <c r="G53" s="1"/>
      <c r="H53" s="46"/>
      <c r="I53" s="1"/>
      <c r="J53" s="25"/>
      <c r="K53" s="25"/>
      <c r="L53" s="25"/>
      <c r="M53" s="1"/>
      <c r="N53" s="1"/>
      <c r="O53" s="1"/>
      <c r="P53" s="1"/>
      <c r="Q53" s="144"/>
      <c r="R53" s="144"/>
      <c r="S53" s="144"/>
      <c r="T53" s="144"/>
      <c r="U53" s="144"/>
      <c r="V53" s="1"/>
      <c r="W53" s="123"/>
      <c r="X53" s="1"/>
      <c r="Y53" s="96"/>
      <c r="Z53" s="96"/>
      <c r="AA53" s="96"/>
      <c r="AB53" s="96"/>
      <c r="AC53" s="96"/>
      <c r="AD53" s="96"/>
    </row>
    <row r="54" spans="1:30" x14ac:dyDescent="0.25">
      <c r="A54" s="24"/>
      <c r="B54" s="123"/>
      <c r="C54" s="1"/>
      <c r="D54" s="123"/>
      <c r="E54" s="124"/>
      <c r="G54" s="1"/>
      <c r="H54" s="46"/>
      <c r="I54" s="1"/>
      <c r="J54" s="25"/>
      <c r="K54" s="25"/>
      <c r="L54" s="25"/>
      <c r="M54" s="1"/>
      <c r="N54" s="1"/>
      <c r="O54" s="1"/>
      <c r="P54" s="1"/>
      <c r="Q54" s="144"/>
      <c r="R54" s="144"/>
      <c r="S54" s="144"/>
      <c r="T54" s="144"/>
      <c r="U54" s="144"/>
      <c r="V54" s="1"/>
      <c r="W54" s="123"/>
      <c r="X54" s="1"/>
      <c r="Y54" s="96"/>
      <c r="Z54" s="96"/>
      <c r="AA54" s="96"/>
      <c r="AB54" s="96"/>
      <c r="AC54" s="96"/>
      <c r="AD54" s="96"/>
    </row>
    <row r="55" spans="1:30" x14ac:dyDescent="0.25">
      <c r="A55" s="24"/>
      <c r="B55" s="123"/>
      <c r="C55" s="1"/>
      <c r="D55" s="123"/>
      <c r="E55" s="124"/>
      <c r="G55" s="1"/>
      <c r="H55" s="46"/>
      <c r="I55" s="1"/>
      <c r="J55" s="25"/>
      <c r="K55" s="25"/>
      <c r="L55" s="25"/>
      <c r="M55" s="1"/>
      <c r="N55" s="1"/>
      <c r="O55" s="1"/>
      <c r="P55" s="1"/>
      <c r="Q55" s="144"/>
      <c r="R55" s="144"/>
      <c r="S55" s="144"/>
      <c r="T55" s="144"/>
      <c r="U55" s="144"/>
      <c r="V55" s="1"/>
      <c r="W55" s="123"/>
      <c r="X55" s="1"/>
      <c r="Y55" s="96"/>
      <c r="Z55" s="96"/>
      <c r="AA55" s="96"/>
      <c r="AB55" s="96"/>
      <c r="AC55" s="96"/>
      <c r="AD55" s="96"/>
    </row>
    <row r="56" spans="1:30" x14ac:dyDescent="0.25">
      <c r="A56" s="24"/>
      <c r="B56" s="123"/>
      <c r="C56" s="1"/>
      <c r="D56" s="123"/>
      <c r="E56" s="124"/>
      <c r="G56" s="1"/>
      <c r="H56" s="46"/>
      <c r="I56" s="1"/>
      <c r="J56" s="25"/>
      <c r="K56" s="25"/>
      <c r="L56" s="25"/>
      <c r="M56" s="1"/>
      <c r="N56" s="1"/>
      <c r="O56" s="1"/>
      <c r="P56" s="1"/>
      <c r="Q56" s="144"/>
      <c r="R56" s="144"/>
      <c r="S56" s="144"/>
      <c r="T56" s="144"/>
      <c r="U56" s="144"/>
      <c r="V56" s="1"/>
      <c r="W56" s="123"/>
      <c r="X56" s="1"/>
      <c r="Y56" s="96"/>
      <c r="Z56" s="96"/>
      <c r="AA56" s="96"/>
      <c r="AB56" s="96"/>
      <c r="AC56" s="96"/>
      <c r="AD56" s="96"/>
    </row>
    <row r="57" spans="1:30" x14ac:dyDescent="0.25">
      <c r="A57" s="24"/>
      <c r="B57" s="123"/>
      <c r="C57" s="1"/>
      <c r="D57" s="123"/>
      <c r="E57" s="124"/>
      <c r="G57" s="1"/>
      <c r="H57" s="46"/>
      <c r="I57" s="1"/>
      <c r="J57" s="25"/>
      <c r="K57" s="25"/>
      <c r="L57" s="25"/>
      <c r="M57" s="1"/>
      <c r="N57" s="1"/>
      <c r="O57" s="1"/>
      <c r="P57" s="1"/>
      <c r="Q57" s="144"/>
      <c r="R57" s="144"/>
      <c r="S57" s="144"/>
      <c r="T57" s="144"/>
      <c r="U57" s="144"/>
      <c r="V57" s="1"/>
      <c r="W57" s="123"/>
      <c r="X57" s="1"/>
      <c r="Y57" s="96"/>
      <c r="Z57" s="96"/>
      <c r="AA57" s="96"/>
      <c r="AB57" s="96"/>
      <c r="AC57" s="96"/>
      <c r="AD57" s="96"/>
    </row>
    <row r="58" spans="1:30" x14ac:dyDescent="0.25">
      <c r="A58" s="24"/>
      <c r="B58" s="123"/>
      <c r="C58" s="1"/>
      <c r="D58" s="123"/>
      <c r="E58" s="124"/>
      <c r="G58" s="1"/>
      <c r="H58" s="46"/>
      <c r="I58" s="1"/>
      <c r="J58" s="25"/>
      <c r="K58" s="25"/>
      <c r="L58" s="25"/>
      <c r="M58" s="1"/>
      <c r="N58" s="1"/>
      <c r="O58" s="1"/>
      <c r="P58" s="1"/>
      <c r="Q58" s="144"/>
      <c r="R58" s="144"/>
      <c r="S58" s="144"/>
      <c r="T58" s="144"/>
      <c r="U58" s="144"/>
      <c r="V58" s="1"/>
      <c r="W58" s="123"/>
      <c r="X58" s="1"/>
      <c r="Y58" s="96"/>
      <c r="Z58" s="96"/>
      <c r="AA58" s="96"/>
      <c r="AB58" s="96"/>
      <c r="AC58" s="96"/>
      <c r="AD58" s="96"/>
    </row>
    <row r="59" spans="1:30" x14ac:dyDescent="0.25">
      <c r="A59" s="24"/>
      <c r="B59" s="123"/>
      <c r="C59" s="1"/>
      <c r="D59" s="123"/>
      <c r="E59" s="124"/>
      <c r="G59" s="1"/>
      <c r="H59" s="46"/>
      <c r="I59" s="1"/>
      <c r="J59" s="25"/>
      <c r="K59" s="25"/>
      <c r="L59" s="25"/>
      <c r="M59" s="1"/>
      <c r="N59" s="1"/>
      <c r="O59" s="1"/>
      <c r="P59" s="1"/>
      <c r="Q59" s="144"/>
      <c r="R59" s="144"/>
      <c r="S59" s="144"/>
      <c r="T59" s="144"/>
      <c r="U59" s="144"/>
      <c r="V59" s="1"/>
      <c r="W59" s="123"/>
      <c r="X59" s="1"/>
      <c r="Y59" s="96"/>
      <c r="Z59" s="96"/>
      <c r="AA59" s="96"/>
      <c r="AB59" s="96"/>
      <c r="AC59" s="96"/>
      <c r="AD59" s="96"/>
    </row>
    <row r="60" spans="1:30" x14ac:dyDescent="0.25">
      <c r="A60" s="24"/>
      <c r="B60" s="123"/>
      <c r="C60" s="1"/>
      <c r="D60" s="123"/>
      <c r="E60" s="124"/>
      <c r="G60" s="1"/>
      <c r="H60" s="46"/>
      <c r="I60" s="1"/>
      <c r="J60" s="25"/>
      <c r="K60" s="25"/>
      <c r="L60" s="25"/>
      <c r="M60" s="1"/>
      <c r="N60" s="1"/>
      <c r="O60" s="1"/>
      <c r="P60" s="1"/>
      <c r="Q60" s="144"/>
      <c r="R60" s="144"/>
      <c r="S60" s="144"/>
      <c r="T60" s="144"/>
      <c r="U60" s="144"/>
      <c r="V60" s="1"/>
      <c r="W60" s="123"/>
      <c r="X60" s="1"/>
      <c r="Y60" s="96"/>
      <c r="Z60" s="96"/>
      <c r="AA60" s="96"/>
      <c r="AB60" s="96"/>
      <c r="AC60" s="96"/>
      <c r="AD60" s="96"/>
    </row>
    <row r="61" spans="1:30" x14ac:dyDescent="0.25">
      <c r="A61" s="24"/>
      <c r="B61" s="123"/>
      <c r="C61" s="1"/>
      <c r="D61" s="123"/>
      <c r="E61" s="124"/>
      <c r="G61" s="1"/>
      <c r="H61" s="46"/>
      <c r="I61" s="1"/>
      <c r="J61" s="25"/>
      <c r="K61" s="25"/>
      <c r="L61" s="25"/>
      <c r="M61" s="1"/>
      <c r="N61" s="1"/>
      <c r="O61" s="1"/>
      <c r="P61" s="1"/>
      <c r="Q61" s="144"/>
      <c r="R61" s="144"/>
      <c r="S61" s="144"/>
      <c r="T61" s="144"/>
      <c r="U61" s="144"/>
      <c r="V61" s="1"/>
      <c r="W61" s="123"/>
      <c r="X61" s="1"/>
      <c r="Y61" s="96"/>
      <c r="Z61" s="96"/>
      <c r="AA61" s="96"/>
      <c r="AB61" s="96"/>
      <c r="AC61" s="96"/>
      <c r="AD61" s="96"/>
    </row>
    <row r="62" spans="1:30" x14ac:dyDescent="0.25">
      <c r="A62" s="24"/>
      <c r="B62" s="123"/>
      <c r="C62" s="1"/>
      <c r="D62" s="123"/>
      <c r="E62" s="124"/>
      <c r="G62" s="1"/>
      <c r="H62" s="46"/>
      <c r="I62" s="1"/>
      <c r="J62" s="25"/>
      <c r="K62" s="25"/>
      <c r="L62" s="25"/>
      <c r="M62" s="1"/>
      <c r="N62" s="1"/>
      <c r="O62" s="1"/>
      <c r="P62" s="1"/>
      <c r="Q62" s="144"/>
      <c r="R62" s="144"/>
      <c r="S62" s="144"/>
      <c r="T62" s="144"/>
      <c r="U62" s="144"/>
      <c r="V62" s="1"/>
      <c r="W62" s="123"/>
      <c r="X62" s="1"/>
      <c r="Y62" s="96"/>
      <c r="Z62" s="96"/>
      <c r="AA62" s="96"/>
      <c r="AB62" s="96"/>
      <c r="AC62" s="96"/>
      <c r="AD62" s="96"/>
    </row>
    <row r="63" spans="1:30" x14ac:dyDescent="0.25">
      <c r="A63" s="24"/>
      <c r="B63" s="123"/>
      <c r="C63" s="1"/>
      <c r="D63" s="123"/>
      <c r="E63" s="124"/>
      <c r="G63" s="1"/>
      <c r="H63" s="46"/>
      <c r="I63" s="1"/>
      <c r="J63" s="25"/>
      <c r="K63" s="25"/>
      <c r="L63" s="25"/>
      <c r="M63" s="1"/>
      <c r="N63" s="1"/>
      <c r="O63" s="1"/>
      <c r="P63" s="1"/>
      <c r="Q63" s="144"/>
      <c r="R63" s="144"/>
      <c r="S63" s="144"/>
      <c r="T63" s="144"/>
      <c r="U63" s="144"/>
      <c r="V63" s="1"/>
      <c r="W63" s="123"/>
      <c r="X63" s="1"/>
      <c r="Y63" s="96"/>
      <c r="Z63" s="96"/>
      <c r="AA63" s="96"/>
      <c r="AB63" s="96"/>
      <c r="AC63" s="96"/>
      <c r="AD63" s="96"/>
    </row>
    <row r="64" spans="1:30" x14ac:dyDescent="0.25">
      <c r="A64" s="24"/>
      <c r="B64" s="123"/>
      <c r="C64" s="1"/>
      <c r="D64" s="123"/>
      <c r="E64" s="124"/>
      <c r="G64" s="1"/>
      <c r="H64" s="46"/>
      <c r="I64" s="1"/>
      <c r="J64" s="25"/>
      <c r="K64" s="25"/>
      <c r="L64" s="25"/>
      <c r="M64" s="1"/>
      <c r="N64" s="1"/>
      <c r="O64" s="1"/>
      <c r="P64" s="1"/>
      <c r="Q64" s="144"/>
      <c r="R64" s="144"/>
      <c r="S64" s="144"/>
      <c r="T64" s="144"/>
      <c r="U64" s="144"/>
      <c r="V64" s="1"/>
      <c r="W64" s="123"/>
      <c r="X64" s="1"/>
      <c r="Y64" s="96"/>
      <c r="Z64" s="96"/>
      <c r="AA64" s="96"/>
      <c r="AB64" s="96"/>
      <c r="AC64" s="96"/>
      <c r="AD64" s="96"/>
    </row>
    <row r="65" spans="1:30" x14ac:dyDescent="0.25">
      <c r="A65" s="24"/>
      <c r="B65" s="123"/>
      <c r="C65" s="1"/>
      <c r="D65" s="123"/>
      <c r="E65" s="124"/>
      <c r="G65" s="1"/>
      <c r="H65" s="46"/>
      <c r="I65" s="1"/>
      <c r="J65" s="25"/>
      <c r="K65" s="25"/>
      <c r="L65" s="25"/>
      <c r="M65" s="1"/>
      <c r="N65" s="1"/>
      <c r="O65" s="1"/>
      <c r="P65" s="1"/>
      <c r="Q65" s="144"/>
      <c r="R65" s="144"/>
      <c r="S65" s="144"/>
      <c r="T65" s="144"/>
      <c r="U65" s="144"/>
      <c r="V65" s="1"/>
      <c r="W65" s="123"/>
      <c r="X65" s="1"/>
      <c r="Y65" s="96"/>
      <c r="Z65" s="96"/>
      <c r="AA65" s="96"/>
      <c r="AB65" s="96"/>
      <c r="AC65" s="96"/>
      <c r="AD65" s="96"/>
    </row>
    <row r="66" spans="1:30" x14ac:dyDescent="0.25">
      <c r="A66" s="24"/>
      <c r="B66" s="123"/>
      <c r="C66" s="1"/>
      <c r="D66" s="123"/>
      <c r="E66" s="124"/>
      <c r="G66" s="1"/>
      <c r="H66" s="46"/>
      <c r="I66" s="1"/>
      <c r="J66" s="25"/>
      <c r="K66" s="25"/>
      <c r="L66" s="25"/>
      <c r="M66" s="1"/>
      <c r="N66" s="1"/>
      <c r="O66" s="1"/>
      <c r="P66" s="1"/>
      <c r="Q66" s="144"/>
      <c r="R66" s="144"/>
      <c r="S66" s="144"/>
      <c r="T66" s="144"/>
      <c r="U66" s="144"/>
      <c r="V66" s="1"/>
      <c r="W66" s="123"/>
      <c r="X66" s="1"/>
      <c r="Y66" s="96"/>
      <c r="Z66" s="96"/>
      <c r="AA66" s="96"/>
      <c r="AB66" s="96"/>
      <c r="AC66" s="96"/>
      <c r="AD66" s="96"/>
    </row>
    <row r="67" spans="1:30" x14ac:dyDescent="0.25">
      <c r="A67" s="24"/>
      <c r="B67" s="123"/>
      <c r="C67" s="1"/>
      <c r="D67" s="123"/>
      <c r="E67" s="124"/>
      <c r="G67" s="1"/>
      <c r="H67" s="46"/>
      <c r="I67" s="1"/>
      <c r="J67" s="25"/>
      <c r="K67" s="25"/>
      <c r="L67" s="25"/>
      <c r="M67" s="1"/>
      <c r="N67" s="1"/>
      <c r="O67" s="1"/>
      <c r="P67" s="1"/>
      <c r="Q67" s="144"/>
      <c r="R67" s="144"/>
      <c r="S67" s="144"/>
      <c r="T67" s="144"/>
      <c r="U67" s="144"/>
      <c r="V67" s="1"/>
      <c r="W67" s="123"/>
      <c r="X67" s="1"/>
      <c r="Y67" s="96"/>
      <c r="Z67" s="96"/>
      <c r="AA67" s="96"/>
      <c r="AB67" s="96"/>
      <c r="AC67" s="96"/>
      <c r="AD67" s="96"/>
    </row>
    <row r="68" spans="1:30" x14ac:dyDescent="0.25">
      <c r="A68" s="24"/>
      <c r="B68" s="123"/>
      <c r="C68" s="1"/>
      <c r="D68" s="123"/>
      <c r="E68" s="124"/>
      <c r="G68" s="1"/>
      <c r="H68" s="46"/>
      <c r="I68" s="1"/>
      <c r="J68" s="25"/>
      <c r="K68" s="25"/>
      <c r="L68" s="25"/>
      <c r="M68" s="1"/>
      <c r="N68" s="1"/>
      <c r="O68" s="1"/>
      <c r="P68" s="1"/>
      <c r="Q68" s="144"/>
      <c r="R68" s="144"/>
      <c r="S68" s="144"/>
      <c r="T68" s="144"/>
      <c r="U68" s="144"/>
      <c r="V68" s="1"/>
      <c r="W68" s="123"/>
      <c r="X68" s="1"/>
      <c r="Y68" s="96"/>
      <c r="Z68" s="96"/>
      <c r="AA68" s="96"/>
      <c r="AB68" s="96"/>
      <c r="AC68" s="96"/>
      <c r="AD68" s="96"/>
    </row>
    <row r="69" spans="1:30" x14ac:dyDescent="0.25">
      <c r="A69" s="24"/>
      <c r="B69" s="123"/>
      <c r="C69" s="1"/>
      <c r="D69" s="123"/>
      <c r="E69" s="124"/>
      <c r="G69" s="1"/>
      <c r="H69" s="46"/>
      <c r="I69" s="1"/>
      <c r="J69" s="25"/>
      <c r="K69" s="25"/>
      <c r="L69" s="25"/>
      <c r="M69" s="1"/>
      <c r="N69" s="1"/>
      <c r="O69" s="1"/>
      <c r="P69" s="1"/>
      <c r="Q69" s="144"/>
      <c r="R69" s="144"/>
      <c r="S69" s="144"/>
      <c r="T69" s="144"/>
      <c r="U69" s="144"/>
      <c r="V69" s="1"/>
      <c r="W69" s="123"/>
      <c r="X69" s="1"/>
      <c r="Y69" s="96"/>
      <c r="Z69" s="96"/>
      <c r="AA69" s="96"/>
      <c r="AB69" s="96"/>
      <c r="AC69" s="96"/>
      <c r="AD69" s="96"/>
    </row>
    <row r="70" spans="1:30" x14ac:dyDescent="0.25">
      <c r="A70" s="24"/>
      <c r="B70" s="123"/>
      <c r="C70" s="1"/>
      <c r="D70" s="123"/>
      <c r="E70" s="124"/>
      <c r="G70" s="1"/>
      <c r="H70" s="46"/>
      <c r="I70" s="1"/>
      <c r="J70" s="25"/>
      <c r="K70" s="25"/>
      <c r="L70" s="25"/>
      <c r="M70" s="1"/>
      <c r="N70" s="1"/>
      <c r="O70" s="1"/>
      <c r="P70" s="1"/>
      <c r="Q70" s="144"/>
      <c r="R70" s="144"/>
      <c r="S70" s="144"/>
      <c r="T70" s="144"/>
      <c r="U70" s="144"/>
      <c r="V70" s="1"/>
      <c r="W70" s="123"/>
      <c r="X70" s="1"/>
      <c r="Y70" s="96"/>
      <c r="Z70" s="96"/>
      <c r="AA70" s="96"/>
      <c r="AB70" s="96"/>
      <c r="AC70" s="96"/>
      <c r="AD70" s="96"/>
    </row>
    <row r="71" spans="1:30" x14ac:dyDescent="0.25">
      <c r="A71" s="24"/>
      <c r="B71" s="123"/>
      <c r="C71" s="1"/>
      <c r="D71" s="123"/>
      <c r="E71" s="124"/>
      <c r="G71" s="1"/>
      <c r="H71" s="46"/>
      <c r="I71" s="1"/>
      <c r="J71" s="25"/>
      <c r="K71" s="25"/>
      <c r="L71" s="25"/>
      <c r="M71" s="1"/>
      <c r="N71" s="1"/>
      <c r="O71" s="1"/>
      <c r="P71" s="1"/>
      <c r="Q71" s="144"/>
      <c r="R71" s="144"/>
      <c r="S71" s="144"/>
      <c r="T71" s="144"/>
      <c r="U71" s="144"/>
      <c r="V71" s="1"/>
      <c r="W71" s="123"/>
      <c r="X71" s="1"/>
      <c r="Y71" s="96"/>
      <c r="Z71" s="96"/>
      <c r="AA71" s="96"/>
      <c r="AB71" s="96"/>
      <c r="AC71" s="96"/>
      <c r="AD71" s="96"/>
    </row>
    <row r="72" spans="1:30" x14ac:dyDescent="0.25">
      <c r="A72" s="24"/>
      <c r="B72" s="123"/>
      <c r="C72" s="1"/>
      <c r="D72" s="123"/>
      <c r="E72" s="124"/>
      <c r="G72" s="1"/>
      <c r="H72" s="46"/>
      <c r="I72" s="1"/>
      <c r="J72" s="25"/>
      <c r="K72" s="25"/>
      <c r="L72" s="25"/>
      <c r="M72" s="1"/>
      <c r="N72" s="1"/>
      <c r="O72" s="1"/>
      <c r="P72" s="1"/>
      <c r="Q72" s="144"/>
      <c r="R72" s="144"/>
      <c r="S72" s="144"/>
      <c r="T72" s="144"/>
      <c r="U72" s="144"/>
      <c r="V72" s="1"/>
      <c r="W72" s="123"/>
      <c r="X72" s="1"/>
      <c r="Y72" s="96"/>
      <c r="Z72" s="96"/>
      <c r="AA72" s="96"/>
      <c r="AB72" s="96"/>
      <c r="AC72" s="96"/>
      <c r="AD72" s="96"/>
    </row>
    <row r="73" spans="1:30" x14ac:dyDescent="0.25">
      <c r="A73" s="24"/>
      <c r="B73" s="123"/>
      <c r="C73" s="1"/>
      <c r="D73" s="123"/>
      <c r="E73" s="124"/>
      <c r="G73" s="1"/>
      <c r="H73" s="46"/>
      <c r="I73" s="1"/>
      <c r="J73" s="25"/>
      <c r="K73" s="25"/>
      <c r="L73" s="25"/>
      <c r="M73" s="1"/>
      <c r="N73" s="1"/>
      <c r="O73" s="1"/>
      <c r="P73" s="1"/>
      <c r="Q73" s="144"/>
      <c r="R73" s="144"/>
      <c r="S73" s="144"/>
      <c r="T73" s="144"/>
      <c r="U73" s="144"/>
      <c r="V73" s="1"/>
      <c r="W73" s="123"/>
      <c r="X73" s="1"/>
      <c r="Y73" s="96"/>
      <c r="Z73" s="96"/>
      <c r="AA73" s="96"/>
      <c r="AB73" s="96"/>
      <c r="AC73" s="96"/>
      <c r="AD73" s="96"/>
    </row>
    <row r="74" spans="1:30" x14ac:dyDescent="0.25">
      <c r="A74" s="24"/>
      <c r="B74" s="123"/>
      <c r="C74" s="1"/>
      <c r="D74" s="123"/>
      <c r="E74" s="124"/>
      <c r="G74" s="1"/>
      <c r="H74" s="46"/>
      <c r="I74" s="1"/>
      <c r="J74" s="25"/>
      <c r="K74" s="25"/>
      <c r="L74" s="25"/>
      <c r="M74" s="1"/>
      <c r="N74" s="1"/>
      <c r="O74" s="1"/>
      <c r="P74" s="1"/>
      <c r="Q74" s="144"/>
      <c r="R74" s="144"/>
      <c r="S74" s="144"/>
      <c r="T74" s="144"/>
      <c r="U74" s="144"/>
      <c r="V74" s="1"/>
      <c r="W74" s="123"/>
      <c r="X74" s="1"/>
      <c r="Y74" s="96"/>
      <c r="Z74" s="96"/>
      <c r="AA74" s="96"/>
      <c r="AB74" s="96"/>
      <c r="AC74" s="96"/>
      <c r="AD74" s="96"/>
    </row>
    <row r="75" spans="1:30" x14ac:dyDescent="0.25">
      <c r="A75" s="24"/>
      <c r="B75" s="123"/>
      <c r="C75" s="1"/>
      <c r="D75" s="123"/>
      <c r="E75" s="124"/>
      <c r="G75" s="1"/>
      <c r="H75" s="46"/>
      <c r="I75" s="1"/>
      <c r="J75" s="25"/>
      <c r="K75" s="25"/>
      <c r="L75" s="25"/>
      <c r="M75" s="1"/>
      <c r="N75" s="1"/>
      <c r="O75" s="1"/>
      <c r="P75" s="1"/>
      <c r="Q75" s="144"/>
      <c r="R75" s="144"/>
      <c r="S75" s="144"/>
      <c r="T75" s="144"/>
      <c r="U75" s="144"/>
      <c r="V75" s="1"/>
      <c r="W75" s="123"/>
      <c r="X75" s="1"/>
      <c r="Y75" s="96"/>
      <c r="Z75" s="96"/>
      <c r="AA75" s="96"/>
      <c r="AB75" s="96"/>
      <c r="AC75" s="96"/>
      <c r="AD75" s="96"/>
    </row>
    <row r="76" spans="1:30" x14ac:dyDescent="0.25">
      <c r="A76" s="24"/>
      <c r="B76" s="123"/>
      <c r="C76" s="1"/>
      <c r="D76" s="123"/>
      <c r="E76" s="124"/>
      <c r="G76" s="1"/>
      <c r="H76" s="46"/>
      <c r="I76" s="1"/>
      <c r="J76" s="25"/>
      <c r="K76" s="25"/>
      <c r="L76" s="25"/>
      <c r="M76" s="1"/>
      <c r="N76" s="1"/>
      <c r="O76" s="1"/>
      <c r="P76" s="1"/>
      <c r="Q76" s="144"/>
      <c r="R76" s="144"/>
      <c r="S76" s="144"/>
      <c r="T76" s="144"/>
      <c r="U76" s="144"/>
      <c r="V76" s="1"/>
      <c r="W76" s="123"/>
      <c r="X76" s="1"/>
      <c r="Y76" s="96"/>
      <c r="Z76" s="96"/>
      <c r="AA76" s="96"/>
      <c r="AB76" s="96"/>
      <c r="AC76" s="96"/>
      <c r="AD76" s="96"/>
    </row>
    <row r="77" spans="1:30" x14ac:dyDescent="0.25">
      <c r="A77" s="24"/>
      <c r="B77" s="123"/>
      <c r="C77" s="1"/>
      <c r="D77" s="123"/>
      <c r="E77" s="124"/>
      <c r="G77" s="1"/>
      <c r="H77" s="46"/>
      <c r="I77" s="1"/>
      <c r="J77" s="25"/>
      <c r="K77" s="25"/>
      <c r="L77" s="25"/>
      <c r="M77" s="1"/>
      <c r="N77" s="1"/>
      <c r="O77" s="1"/>
      <c r="P77" s="1"/>
      <c r="Q77" s="144"/>
      <c r="R77" s="144"/>
      <c r="S77" s="144"/>
      <c r="T77" s="144"/>
      <c r="U77" s="144"/>
      <c r="V77" s="1"/>
      <c r="W77" s="123"/>
      <c r="X77" s="1"/>
      <c r="Y77" s="96"/>
      <c r="Z77" s="96"/>
      <c r="AA77" s="96"/>
      <c r="AB77" s="96"/>
      <c r="AC77" s="96"/>
      <c r="AD77" s="96"/>
    </row>
    <row r="78" spans="1:30" x14ac:dyDescent="0.25">
      <c r="A78" s="24"/>
      <c r="B78" s="123"/>
      <c r="C78" s="1"/>
      <c r="D78" s="123"/>
      <c r="E78" s="124"/>
      <c r="G78" s="1"/>
      <c r="H78" s="46"/>
      <c r="I78" s="1"/>
      <c r="J78" s="25"/>
      <c r="K78" s="25"/>
      <c r="L78" s="25"/>
      <c r="M78" s="1"/>
      <c r="N78" s="1"/>
      <c r="O78" s="1"/>
      <c r="P78" s="1"/>
      <c r="Q78" s="144"/>
      <c r="R78" s="144"/>
      <c r="S78" s="144"/>
      <c r="T78" s="144"/>
      <c r="U78" s="144"/>
      <c r="V78" s="1"/>
      <c r="W78" s="123"/>
      <c r="X78" s="1"/>
      <c r="Y78" s="96"/>
      <c r="Z78" s="96"/>
      <c r="AA78" s="96"/>
      <c r="AB78" s="96"/>
      <c r="AC78" s="96"/>
      <c r="AD78" s="96"/>
    </row>
    <row r="79" spans="1:30" x14ac:dyDescent="0.25">
      <c r="A79" s="24"/>
      <c r="B79" s="123"/>
      <c r="C79" s="1"/>
      <c r="D79" s="123"/>
      <c r="E79" s="124"/>
      <c r="G79" s="1"/>
      <c r="H79" s="46"/>
      <c r="I79" s="1"/>
      <c r="J79" s="25"/>
      <c r="K79" s="25"/>
      <c r="L79" s="25"/>
      <c r="M79" s="1"/>
      <c r="N79" s="1"/>
      <c r="O79" s="1"/>
      <c r="P79" s="1"/>
      <c r="Q79" s="144"/>
      <c r="R79" s="144"/>
      <c r="S79" s="144"/>
      <c r="T79" s="144"/>
      <c r="U79" s="144"/>
      <c r="V79" s="1"/>
      <c r="W79" s="123"/>
      <c r="X79" s="1"/>
      <c r="Y79" s="96"/>
      <c r="Z79" s="96"/>
      <c r="AA79" s="96"/>
      <c r="AB79" s="96"/>
      <c r="AC79" s="96"/>
      <c r="AD79" s="96"/>
    </row>
    <row r="80" spans="1:30" x14ac:dyDescent="0.25">
      <c r="A80" s="24"/>
      <c r="B80" s="123"/>
      <c r="C80" s="1"/>
      <c r="D80" s="123"/>
      <c r="E80" s="124"/>
      <c r="G80" s="1"/>
      <c r="H80" s="46"/>
      <c r="I80" s="1"/>
      <c r="J80" s="25"/>
      <c r="K80" s="25"/>
      <c r="L80" s="25"/>
      <c r="M80" s="1"/>
      <c r="N80" s="1"/>
      <c r="O80" s="1"/>
      <c r="P80" s="1"/>
      <c r="Q80" s="144"/>
      <c r="R80" s="144"/>
      <c r="S80" s="144"/>
      <c r="T80" s="144"/>
      <c r="U80" s="144"/>
      <c r="V80" s="1"/>
      <c r="W80" s="123"/>
      <c r="X80" s="1"/>
      <c r="Y80" s="96"/>
      <c r="Z80" s="96"/>
      <c r="AA80" s="96"/>
      <c r="AB80" s="96"/>
      <c r="AC80" s="96"/>
      <c r="AD80" s="96"/>
    </row>
    <row r="81" spans="1:30" x14ac:dyDescent="0.25">
      <c r="A81" s="24"/>
      <c r="B81" s="123"/>
      <c r="C81" s="1"/>
      <c r="D81" s="123"/>
      <c r="E81" s="124"/>
      <c r="G81" s="1"/>
      <c r="H81" s="46"/>
      <c r="I81" s="1"/>
      <c r="J81" s="25"/>
      <c r="K81" s="25"/>
      <c r="L81" s="25"/>
      <c r="M81" s="1"/>
      <c r="N81" s="1"/>
      <c r="O81" s="1"/>
      <c r="P81" s="1"/>
      <c r="Q81" s="144"/>
      <c r="R81" s="144"/>
      <c r="S81" s="144"/>
      <c r="T81" s="144"/>
      <c r="U81" s="144"/>
      <c r="V81" s="1"/>
      <c r="W81" s="123"/>
      <c r="X81" s="1"/>
      <c r="Y81" s="96"/>
      <c r="Z81" s="96"/>
      <c r="AA81" s="96"/>
      <c r="AB81" s="96"/>
      <c r="AC81" s="96"/>
      <c r="AD81" s="96"/>
    </row>
    <row r="82" spans="1:30" x14ac:dyDescent="0.25">
      <c r="A82" s="24"/>
      <c r="B82" s="123"/>
      <c r="C82" s="1"/>
      <c r="D82" s="123"/>
      <c r="E82" s="124"/>
      <c r="G82" s="1"/>
      <c r="H82" s="46"/>
      <c r="I82" s="1"/>
      <c r="J82" s="25"/>
      <c r="K82" s="25"/>
      <c r="L82" s="25"/>
      <c r="M82" s="1"/>
      <c r="N82" s="1"/>
      <c r="O82" s="1"/>
      <c r="P82" s="1"/>
      <c r="Q82" s="144"/>
      <c r="R82" s="144"/>
      <c r="S82" s="144"/>
      <c r="T82" s="144"/>
      <c r="U82" s="144"/>
      <c r="V82" s="1"/>
      <c r="W82" s="123"/>
      <c r="X82" s="1"/>
      <c r="Y82" s="96"/>
      <c r="Z82" s="96"/>
      <c r="AA82" s="96"/>
      <c r="AB82" s="96"/>
      <c r="AC82" s="96"/>
      <c r="AD82" s="96"/>
    </row>
    <row r="83" spans="1:30" x14ac:dyDescent="0.25">
      <c r="A83" s="24"/>
      <c r="B83" s="123"/>
      <c r="C83" s="1"/>
      <c r="D83" s="123"/>
      <c r="E83" s="124"/>
      <c r="G83" s="1"/>
      <c r="H83" s="46"/>
      <c r="I83" s="1"/>
      <c r="J83" s="25"/>
      <c r="K83" s="25"/>
      <c r="L83" s="25"/>
      <c r="M83" s="1"/>
      <c r="N83" s="1"/>
      <c r="O83" s="1"/>
      <c r="P83" s="1"/>
      <c r="Q83" s="144"/>
      <c r="R83" s="144"/>
      <c r="S83" s="144"/>
      <c r="T83" s="144"/>
      <c r="U83" s="144"/>
      <c r="V83" s="1"/>
      <c r="W83" s="123"/>
      <c r="X83" s="1"/>
      <c r="Y83" s="96"/>
      <c r="Z83" s="96"/>
      <c r="AA83" s="96"/>
      <c r="AB83" s="96"/>
      <c r="AC83" s="96"/>
      <c r="AD83" s="96"/>
    </row>
    <row r="84" spans="1:30" x14ac:dyDescent="0.25">
      <c r="A84" s="24"/>
      <c r="B84" s="123"/>
      <c r="C84" s="1"/>
      <c r="D84" s="123"/>
      <c r="E84" s="124"/>
      <c r="G84" s="1"/>
      <c r="H84" s="46"/>
      <c r="I84" s="1"/>
      <c r="J84" s="25"/>
      <c r="K84" s="25"/>
      <c r="L84" s="25"/>
      <c r="M84" s="1"/>
      <c r="N84" s="1"/>
      <c r="O84" s="1"/>
      <c r="P84" s="1"/>
      <c r="Q84" s="144"/>
      <c r="R84" s="144"/>
      <c r="S84" s="144"/>
      <c r="T84" s="144"/>
      <c r="U84" s="144"/>
      <c r="V84" s="1"/>
      <c r="W84" s="123"/>
      <c r="X84" s="1"/>
      <c r="Y84" s="96"/>
      <c r="Z84" s="96"/>
      <c r="AA84" s="96"/>
      <c r="AB84" s="96"/>
      <c r="AC84" s="96"/>
      <c r="AD84" s="96"/>
    </row>
    <row r="85" spans="1:30" x14ac:dyDescent="0.25">
      <c r="A85" s="24"/>
      <c r="B85" s="123"/>
      <c r="C85" s="1"/>
      <c r="D85" s="123"/>
      <c r="E85" s="124"/>
      <c r="G85" s="1"/>
      <c r="H85" s="46"/>
      <c r="I85" s="1"/>
      <c r="J85" s="25"/>
      <c r="K85" s="25"/>
      <c r="L85" s="25"/>
      <c r="M85" s="1"/>
      <c r="N85" s="1"/>
      <c r="O85" s="1"/>
      <c r="P85" s="1"/>
      <c r="Q85" s="144"/>
      <c r="R85" s="144"/>
      <c r="S85" s="144"/>
      <c r="T85" s="144"/>
      <c r="U85" s="144"/>
      <c r="V85" s="1"/>
      <c r="W85" s="123"/>
      <c r="X85" s="1"/>
      <c r="Y85" s="96"/>
      <c r="Z85" s="96"/>
      <c r="AA85" s="96"/>
      <c r="AB85" s="96"/>
      <c r="AC85" s="96"/>
      <c r="AD85" s="96"/>
    </row>
    <row r="86" spans="1:30" x14ac:dyDescent="0.25">
      <c r="A86" s="24"/>
      <c r="B86" s="123"/>
      <c r="C86" s="1"/>
      <c r="D86" s="123"/>
      <c r="E86" s="124"/>
      <c r="G86" s="1"/>
      <c r="H86" s="46"/>
      <c r="I86" s="1"/>
      <c r="J86" s="25"/>
      <c r="K86" s="25"/>
      <c r="L86" s="25"/>
      <c r="M86" s="1"/>
      <c r="N86" s="1"/>
      <c r="O86" s="1"/>
      <c r="P86" s="1"/>
      <c r="Q86" s="144"/>
      <c r="R86" s="144"/>
      <c r="S86" s="144"/>
      <c r="T86" s="144"/>
      <c r="U86" s="144"/>
      <c r="V86" s="1"/>
      <c r="W86" s="123"/>
      <c r="X86" s="1"/>
      <c r="Y86" s="96"/>
      <c r="Z86" s="96"/>
      <c r="AA86" s="96"/>
      <c r="AB86" s="96"/>
      <c r="AC86" s="96"/>
      <c r="AD86" s="96"/>
    </row>
    <row r="87" spans="1:30" x14ac:dyDescent="0.25">
      <c r="A87" s="24"/>
      <c r="B87" s="123"/>
      <c r="C87" s="1"/>
      <c r="D87" s="123"/>
      <c r="E87" s="124"/>
      <c r="G87" s="1"/>
      <c r="H87" s="46"/>
      <c r="I87" s="1"/>
      <c r="J87" s="25"/>
      <c r="K87" s="25"/>
      <c r="L87" s="25"/>
      <c r="M87" s="1"/>
      <c r="N87" s="1"/>
      <c r="O87" s="1"/>
      <c r="P87" s="1"/>
      <c r="Q87" s="144"/>
      <c r="R87" s="144"/>
      <c r="S87" s="144"/>
      <c r="T87" s="144"/>
      <c r="U87" s="144"/>
      <c r="V87" s="1"/>
      <c r="W87" s="123"/>
      <c r="X87" s="1"/>
      <c r="Y87" s="96"/>
      <c r="Z87" s="96"/>
      <c r="AA87" s="96"/>
      <c r="AB87" s="96"/>
      <c r="AC87" s="96"/>
      <c r="AD87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2019-02-16T14:30:30Z</dcterms:modified>
</cp:coreProperties>
</file>