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G9" i="5"/>
  <c r="AS11" i="5" l="1"/>
  <c r="AQ11" i="5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G11" i="5"/>
  <c r="G15" i="5" s="1"/>
  <c r="F11" i="5"/>
  <c r="F15" i="5" s="1"/>
  <c r="E11" i="5"/>
  <c r="E15" i="5" s="1"/>
  <c r="G17" i="5" l="1"/>
  <c r="F17" i="5"/>
  <c r="E17" i="5"/>
  <c r="H15" i="5"/>
  <c r="H17" i="5" s="1"/>
  <c r="AR11" i="5"/>
  <c r="K16" i="5"/>
  <c r="K17" i="5" s="1"/>
  <c r="J17" i="5" s="1"/>
  <c r="O17" i="5"/>
  <c r="O16" i="5"/>
  <c r="N16" i="5"/>
  <c r="L16" i="5"/>
  <c r="M16" i="5"/>
  <c r="AF11" i="5"/>
  <c r="N17" i="5" l="1"/>
  <c r="L17" i="5"/>
  <c r="M17" i="5"/>
  <c r="J16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<sst xmlns="http://schemas.openxmlformats.org/spreadsheetml/2006/main" count="78" uniqueCount="34">
  <si>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</si>
  <si>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</si>
  <si>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</si>
  <si>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</si>
  <si>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</si>
  <si>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</si>
  <si>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</si>
  <si>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</si>
  <si>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</si>
  <si>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</si>
  <si>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</si>
  <si>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</si>
  <si>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</si>
  <si>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</si>
  <si>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</si>
  <si>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</si>
  <si>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</si>
  <si>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</si>
  <si>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</si>
  <si>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</si>
  <si>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</si>
  <si>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</si>
  <si>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</si>
  <si>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</si>
  <si>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VePe = Veteli Pesis  (2001)</t>
  </si>
  <si>
    <t>Henri Ylitalo</t>
  </si>
  <si>
    <t>5.</t>
  </si>
  <si>
    <t>Ura</t>
  </si>
  <si>
    <t>9.</t>
  </si>
  <si>
    <t>VePe</t>
  </si>
  <si>
    <t>2.</t>
  </si>
  <si>
    <t>7.5.1994   Kannus</t>
  </si>
  <si>
    <t>Ura = Kannuksen Ura  (1969),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</si>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</sst>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15</v>
      </c>
      <c r="AB4" s="12">
        <v>0</v>
      </c>
      <c r="AC4" s="12">
        <v>6</v>
      </c>
      <c r="AD4" s="12">
        <v>3</v>
      </c>
      <c r="AE4" s="12">
        <v>23</v>
      </c>
      <c r="AF4" s="66">
        <v>0.38329999999999997</v>
      </c>
      <c r="AG4" s="67">
        <v>60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29</v>
      </c>
      <c r="AA6" s="12">
        <v>14</v>
      </c>
      <c r="AB6" s="12">
        <v>0</v>
      </c>
      <c r="AC6" s="12">
        <v>5</v>
      </c>
      <c r="AD6" s="12">
        <v>5</v>
      </c>
      <c r="AE6" s="12">
        <v>25</v>
      </c>
      <c r="AF6" s="66">
        <v>0.42370000000000002</v>
      </c>
      <c r="AG6" s="67">
        <v>59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6"/>
      <c r="AG7" s="67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30</v>
      </c>
      <c r="Z8" s="1" t="s">
        <v>27</v>
      </c>
      <c r="AA8" s="12"/>
      <c r="AB8" s="12"/>
      <c r="AC8" s="12"/>
      <c r="AD8" s="12"/>
      <c r="AE8" s="12"/>
      <c r="AF8" s="66"/>
      <c r="AG8" s="67"/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1</v>
      </c>
      <c r="AQ8" s="12">
        <v>0</v>
      </c>
      <c r="AR8" s="32">
        <v>0</v>
      </c>
      <c r="AS8" s="68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30</v>
      </c>
      <c r="Z9" s="1" t="s">
        <v>27</v>
      </c>
      <c r="AA9" s="12">
        <v>12</v>
      </c>
      <c r="AB9" s="12">
        <v>0</v>
      </c>
      <c r="AC9" s="12">
        <v>8</v>
      </c>
      <c r="AD9" s="12">
        <v>9</v>
      </c>
      <c r="AE9" s="12">
        <v>37</v>
      </c>
      <c r="AF9" s="66">
        <v>0.67269999999999996</v>
      </c>
      <c r="AG9" s="67">
        <f>PRODUCT(AE9/AF9)</f>
        <v>55.002229820127845</v>
      </c>
      <c r="AH9" s="7"/>
      <c r="AI9" s="7"/>
      <c r="AJ9" s="7"/>
      <c r="AK9" s="7"/>
      <c r="AL9" s="10"/>
      <c r="AM9" s="12">
        <v>5</v>
      </c>
      <c r="AN9" s="12">
        <v>0</v>
      </c>
      <c r="AO9" s="12">
        <v>4</v>
      </c>
      <c r="AP9" s="12">
        <v>1</v>
      </c>
      <c r="AQ9" s="12">
        <v>14</v>
      </c>
      <c r="AR9" s="66">
        <v>0.60860000000000003</v>
      </c>
      <c r="AS9" s="69">
        <f>PRODUCT(AQ9/AR9)</f>
        <v>23.003614853762734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33</v>
      </c>
      <c r="Z10" s="1" t="s">
        <v>27</v>
      </c>
      <c r="AA10" s="12">
        <v>4</v>
      </c>
      <c r="AB10" s="12">
        <v>0</v>
      </c>
      <c r="AC10" s="12">
        <v>0</v>
      </c>
      <c r="AD10" s="12">
        <v>3</v>
      </c>
      <c r="AE10" s="12">
        <v>6</v>
      </c>
      <c r="AF10" s="66">
        <v>0.4</v>
      </c>
      <c r="AG10" s="19">
        <v>15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32"/>
      <c r="AS10" s="6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45</v>
      </c>
      <c r="AB11" s="36">
        <f>SUM(AB4:AB10)</f>
        <v>0</v>
      </c>
      <c r="AC11" s="36">
        <f>SUM(AC4:AC10)</f>
        <v>19</v>
      </c>
      <c r="AD11" s="36">
        <f>SUM(AD4:AD10)</f>
        <v>20</v>
      </c>
      <c r="AE11" s="36">
        <f>SUM(AE4:AE10)</f>
        <v>91</v>
      </c>
      <c r="AF11" s="37">
        <f>PRODUCT(AE11/AG11)</f>
        <v>0.48147580103475018</v>
      </c>
      <c r="AG11" s="21">
        <f>SUM(AG4:AG10)</f>
        <v>189.00222982012784</v>
      </c>
      <c r="AH11" s="18"/>
      <c r="AI11" s="29"/>
      <c r="AJ11" s="41"/>
      <c r="AK11" s="42"/>
      <c r="AL11" s="10"/>
      <c r="AM11" s="36">
        <f>SUM(AM4:AM10)</f>
        <v>6</v>
      </c>
      <c r="AN11" s="36">
        <f>SUM(AN4:AN10)</f>
        <v>0</v>
      </c>
      <c r="AO11" s="36">
        <f>SUM(AO4:AO10)</f>
        <v>4</v>
      </c>
      <c r="AP11" s="36">
        <f>SUM(AP4:AP10)</f>
        <v>2</v>
      </c>
      <c r="AQ11" s="36">
        <f>SUM(AQ4:AQ10)</f>
        <v>14</v>
      </c>
      <c r="AR11" s="37">
        <f>PRODUCT(AQ11/AS11)</f>
        <v>0.53838668503330001</v>
      </c>
      <c r="AS11" s="39">
        <f>SUM(AS4:AS10)</f>
        <v>26.003614853762734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51</v>
      </c>
      <c r="F16" s="47">
        <f>PRODUCT(AB11+AN11)</f>
        <v>0</v>
      </c>
      <c r="G16" s="47">
        <f>PRODUCT(AC11+AO11)</f>
        <v>23</v>
      </c>
      <c r="H16" s="47">
        <f>PRODUCT(AD11+AP11)</f>
        <v>22</v>
      </c>
      <c r="I16" s="47">
        <f>PRODUCT(AE11+AQ11)</f>
        <v>105</v>
      </c>
      <c r="J16" s="60">
        <f>PRODUCT(I16/K16)</f>
        <v>0.48835881721847335</v>
      </c>
      <c r="K16" s="10">
        <f>PRODUCT(AG11+AS11)</f>
        <v>215.00584467389058</v>
      </c>
      <c r="L16" s="53">
        <f>PRODUCT((F16+G16)/E16)</f>
        <v>0.45098039215686275</v>
      </c>
      <c r="M16" s="53">
        <f>PRODUCT(H16/E16)</f>
        <v>0.43137254901960786</v>
      </c>
      <c r="N16" s="53">
        <f>PRODUCT((F16+G16+H16)/E16)</f>
        <v>0.88235294117647056</v>
      </c>
      <c r="O16" s="53">
        <f>PRODUCT(I16/E16)</f>
        <v>2.0588235294117645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51</v>
      </c>
      <c r="F17" s="47">
        <f t="shared" ref="F17:I17" si="0">SUM(F14:F16)</f>
        <v>0</v>
      </c>
      <c r="G17" s="47">
        <f t="shared" si="0"/>
        <v>23</v>
      </c>
      <c r="H17" s="47">
        <f t="shared" si="0"/>
        <v>22</v>
      </c>
      <c r="I17" s="47">
        <f t="shared" si="0"/>
        <v>105</v>
      </c>
      <c r="J17" s="60">
        <f>PRODUCT(I17/K17)</f>
        <v>0.48835881721847335</v>
      </c>
      <c r="K17" s="16">
        <f>SUM(K14:K16)</f>
        <v>215.00584467389058</v>
      </c>
      <c r="L17" s="53">
        <f>PRODUCT((F17+G17)/E17)</f>
        <v>0.45098039215686275</v>
      </c>
      <c r="M17" s="53">
        <f>PRODUCT(H17/E17)</f>
        <v>0.43137254901960786</v>
      </c>
      <c r="N17" s="53">
        <f>PRODUCT((F17+G17+H17)/E17)</f>
        <v>0.88235294117647056</v>
      </c>
      <c r="O17" s="53">
        <f>PRODUCT(I17/E17)</f>
        <v>2.0588235294117645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2019-08-25T09:05:42Z</dcterms:modified>
</cp:coreProperties>
</file>