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AR10" i="5" l="1"/>
  <c r="K15" i="5"/>
  <c r="K16" i="5" s="1"/>
  <c r="O16" i="5"/>
  <c r="J16" i="5"/>
  <c r="O15" i="5"/>
  <c r="N16" i="5"/>
  <c r="L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<sst xmlns="http://schemas.openxmlformats.org/spreadsheetml/2006/main" count="80" uniqueCount="34">
  <si>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</si>
  <si>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</si>
  <si>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</si>
  <si>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</si>
  <si>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</si>
  <si>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</si>
  <si>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</si>
  <si>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</si>
  <si>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</si>
  <si>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</si>
  <si>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</si>
  <si>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</si>
  <si>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</si>
  <si>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</si>
  <si>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</si>
  <si>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</si>
  <si>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</si>
  <si>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</si>
  <si>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</si>
  <si>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</si>
  <si>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</si>
  <si>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</si>
  <si>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</si>
  <si>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</si>
  <si>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Virkiä = Lapuan Virkiä  (1907)</t>
  </si>
  <si>
    <t>Mikko Yliselä</t>
  </si>
  <si>
    <t>5.</t>
  </si>
  <si>
    <t>Virkiä</t>
  </si>
  <si>
    <t>6.</t>
  </si>
  <si>
    <t>3.</t>
  </si>
  <si>
    <t>NJ  2</t>
  </si>
  <si>
    <t>1.</t>
  </si>
  <si>
    <t>2.6.1981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</si>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</sst>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12</v>
      </c>
      <c r="AB4" s="12">
        <v>0</v>
      </c>
      <c r="AC4" s="12">
        <v>2</v>
      </c>
      <c r="AD4" s="12">
        <v>0</v>
      </c>
      <c r="AE4" s="12">
        <v>9</v>
      </c>
      <c r="AF4" s="66">
        <v>0.33329999999999999</v>
      </c>
      <c r="AG4" s="67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0</v>
      </c>
      <c r="AC5" s="12">
        <v>9</v>
      </c>
      <c r="AD5" s="12">
        <v>4</v>
      </c>
      <c r="AE5" s="12">
        <v>27</v>
      </c>
      <c r="AF5" s="66">
        <v>0.36980000000000002</v>
      </c>
      <c r="AG5" s="67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27</v>
      </c>
      <c r="AA6" s="12">
        <v>16</v>
      </c>
      <c r="AB6" s="12">
        <v>1</v>
      </c>
      <c r="AC6" s="12">
        <v>13</v>
      </c>
      <c r="AD6" s="12">
        <v>7</v>
      </c>
      <c r="AE6" s="12">
        <v>44</v>
      </c>
      <c r="AF6" s="66">
        <v>0.45829999999999999</v>
      </c>
      <c r="AG6" s="67">
        <v>96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26</v>
      </c>
      <c r="Z7" s="1" t="s">
        <v>27</v>
      </c>
      <c r="AA7" s="12">
        <v>14</v>
      </c>
      <c r="AB7" s="12">
        <v>1</v>
      </c>
      <c r="AC7" s="12">
        <v>11</v>
      </c>
      <c r="AD7" s="12">
        <v>2</v>
      </c>
      <c r="AE7" s="12">
        <v>34</v>
      </c>
      <c r="AF7" s="66">
        <v>0.45939999999999998</v>
      </c>
      <c r="AG7" s="67">
        <v>74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29</v>
      </c>
      <c r="Z8" s="1" t="s">
        <v>30</v>
      </c>
      <c r="AA8" s="12">
        <v>17</v>
      </c>
      <c r="AB8" s="12">
        <v>0</v>
      </c>
      <c r="AC8" s="12">
        <v>10</v>
      </c>
      <c r="AD8" s="12">
        <v>9</v>
      </c>
      <c r="AE8" s="12">
        <v>33</v>
      </c>
      <c r="AF8" s="66">
        <v>0.40739999999999998</v>
      </c>
      <c r="AG8" s="67">
        <v>81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1</v>
      </c>
      <c r="AP8" s="12">
        <v>0</v>
      </c>
      <c r="AQ8" s="12">
        <v>8</v>
      </c>
      <c r="AR8" s="32">
        <v>0.72719999999999996</v>
      </c>
      <c r="AS8" s="68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31</v>
      </c>
      <c r="Z9" s="1" t="s">
        <v>30</v>
      </c>
      <c r="AA9" s="12">
        <v>13</v>
      </c>
      <c r="AB9" s="12">
        <v>1</v>
      </c>
      <c r="AC9" s="12">
        <v>10</v>
      </c>
      <c r="AD9" s="12">
        <v>10</v>
      </c>
      <c r="AE9" s="12">
        <v>32</v>
      </c>
      <c r="AF9" s="66">
        <v>0.5333</v>
      </c>
      <c r="AG9" s="67">
        <v>60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0</v>
      </c>
      <c r="AP9" s="12">
        <v>0</v>
      </c>
      <c r="AQ9" s="12">
        <v>1</v>
      </c>
      <c r="AR9" s="32">
        <v>0.1666</v>
      </c>
      <c r="AS9" s="68"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88</v>
      </c>
      <c r="AB10" s="36">
        <f>SUM(AB4:AB9)</f>
        <v>3</v>
      </c>
      <c r="AC10" s="36">
        <f>SUM(AC4:AC9)</f>
        <v>55</v>
      </c>
      <c r="AD10" s="36">
        <f>SUM(AD4:AD9)</f>
        <v>32</v>
      </c>
      <c r="AE10" s="36">
        <f>SUM(AE4:AE9)</f>
        <v>179</v>
      </c>
      <c r="AF10" s="37">
        <f>PRODUCT(AE10/AG10)</f>
        <v>0.43552311435523117</v>
      </c>
      <c r="AG10" s="21">
        <f>SUM(AG4:AG9)</f>
        <v>411</v>
      </c>
      <c r="AH10" s="18"/>
      <c r="AI10" s="29"/>
      <c r="AJ10" s="41"/>
      <c r="AK10" s="42"/>
      <c r="AL10" s="10"/>
      <c r="AM10" s="36">
        <f>SUM(AM4:AM9)</f>
        <v>6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9</v>
      </c>
      <c r="AR10" s="37">
        <f>PRODUCT(AQ10/AS10)</f>
        <v>0.52941176470588236</v>
      </c>
      <c r="AS10" s="39">
        <f>SUM(AS4:AS9)</f>
        <v>17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6"/>
      <c r="V12" s="16"/>
      <c r="W12" s="16"/>
      <c r="X12" s="17"/>
      <c r="Y12" s="17"/>
      <c r="Z12" s="17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9"/>
      <c r="W13" s="19"/>
      <c r="X13" s="43"/>
      <c r="Y13" s="43"/>
      <c r="Z13" s="43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94</v>
      </c>
      <c r="F15" s="47">
        <f>PRODUCT(AB10+AN10)</f>
        <v>3</v>
      </c>
      <c r="G15" s="47">
        <f>PRODUCT(AC10+AO10)</f>
        <v>56</v>
      </c>
      <c r="H15" s="47">
        <f>PRODUCT(AD10+AP10)</f>
        <v>32</v>
      </c>
      <c r="I15" s="47">
        <f>PRODUCT(AE10+AQ10)</f>
        <v>188</v>
      </c>
      <c r="J15" s="60">
        <f>PRODUCT(I15/K15)</f>
        <v>0.43925233644859812</v>
      </c>
      <c r="K15" s="10">
        <f>PRODUCT(AG10+AS10)</f>
        <v>428</v>
      </c>
      <c r="L15" s="53">
        <f>PRODUCT((F15+G15)/E15)</f>
        <v>0.62765957446808507</v>
      </c>
      <c r="M15" s="53">
        <f>PRODUCT(H15/E15)</f>
        <v>0.34042553191489361</v>
      </c>
      <c r="N15" s="53">
        <f>PRODUCT((F15+G15+H15)/E15)</f>
        <v>0.96808510638297873</v>
      </c>
      <c r="O15" s="53">
        <f>PRODUCT(I15/E15)</f>
        <v>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94</v>
      </c>
      <c r="F16" s="47">
        <f t="shared" ref="F16:I16" si="0">SUM(F13:F15)</f>
        <v>3</v>
      </c>
      <c r="G16" s="47">
        <f t="shared" si="0"/>
        <v>56</v>
      </c>
      <c r="H16" s="47">
        <f t="shared" si="0"/>
        <v>32</v>
      </c>
      <c r="I16" s="47">
        <f t="shared" si="0"/>
        <v>188</v>
      </c>
      <c r="J16" s="60">
        <f>PRODUCT(I16/K16)</f>
        <v>0.43925233644859812</v>
      </c>
      <c r="K16" s="16">
        <f>SUM(K13:K15)</f>
        <v>428</v>
      </c>
      <c r="L16" s="53">
        <f>PRODUCT((F16+G16)/E16)</f>
        <v>0.62765957446808507</v>
      </c>
      <c r="M16" s="53">
        <f>PRODUCT(H16/E16)</f>
        <v>0.34042553191489361</v>
      </c>
      <c r="N16" s="53">
        <f>PRODUCT((F16+G16+H16)/E16)</f>
        <v>0.96808510638297873</v>
      </c>
      <c r="O16" s="53">
        <f>PRODUCT(I16/E16)</f>
        <v>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Z13">
    <sortCondition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2018-11-29T21:18:08Z</dcterms:modified>
</cp:coreProperties>
</file>