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1" i="1" l="1"/>
  <c r="M10" i="1" l="1"/>
  <c r="O10" i="1"/>
  <c r="O14" i="1"/>
  <c r="O17" i="1" s="1"/>
  <c r="AE10" i="1"/>
  <c r="AD10" i="1"/>
  <c r="AC10" i="1"/>
  <c r="AB10" i="1"/>
  <c r="AA10" i="1"/>
  <c r="Z10" i="1"/>
  <c r="Y10" i="1"/>
  <c r="X10" i="1"/>
  <c r="H16" i="1" s="1"/>
  <c r="L16" i="1" s="1"/>
  <c r="W10" i="1"/>
  <c r="G16" i="1" s="1"/>
  <c r="V10" i="1"/>
  <c r="F16" i="1" s="1"/>
  <c r="U10" i="1"/>
  <c r="E16" i="1" s="1"/>
  <c r="T10" i="1"/>
  <c r="S10" i="1"/>
  <c r="R10" i="1"/>
  <c r="Q10" i="1"/>
  <c r="P10" i="1"/>
  <c r="L10" i="1"/>
  <c r="K10" i="1"/>
  <c r="J10" i="1"/>
  <c r="I10" i="1"/>
  <c r="I14" i="1" s="1"/>
  <c r="I17" i="1" s="1"/>
  <c r="H10" i="1"/>
  <c r="H14" i="1" s="1"/>
  <c r="G10" i="1"/>
  <c r="G14" i="1"/>
  <c r="F10" i="1"/>
  <c r="F14" i="1"/>
  <c r="E10" i="1"/>
  <c r="E14" i="1"/>
  <c r="K14" i="1" l="1"/>
  <c r="L14" i="1"/>
  <c r="G17" i="1"/>
  <c r="E17" i="1"/>
  <c r="H17" i="1"/>
  <c r="K16" i="1"/>
  <c r="F17" i="1"/>
  <c r="L17" i="1" l="1"/>
  <c r="K17" i="1"/>
</calcChain>
</file>

<file path=xl/sharedStrings.xml><?xml version="1.0" encoding="utf-8"?>
<sst xmlns="http://schemas.openxmlformats.org/spreadsheetml/2006/main" count="89" uniqueCount="63">
  <si>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</si>
  <si>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</si>
  <si>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</si>
  <si>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</si>
  <si>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</si>
  <si>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</si>
  <si>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</si>
  <si>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</si>
  <si>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</si>
  <si>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</si>
  <si>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</si>
  <si>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</si>
  <si>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</si>
  <si>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</si>
  <si>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</si>
  <si>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</si>
  <si>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</si>
  <si>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</si>
  <si>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</si>
  <si>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</si>
  <si>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</si>
  <si>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</si>
  <si>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</si>
  <si>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</si>
  <si>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</si>
  <si>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</si>
  <si>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</si>
  <si>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</si>
  <si>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</si>
  <si>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</si>
  <si>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</si>
  <si>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</si>
  <si>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</si>
  <si>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</si>
  <si>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</si>
  <si>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</si>
  <si>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</si>
  <si>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</si>
  <si>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</si>
  <si>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Eija Ylikännö</t>
  </si>
  <si>
    <t>13.3.1959</t>
  </si>
  <si>
    <t>7.-8.</t>
  </si>
  <si>
    <t>LäPa</t>
  </si>
  <si>
    <t>putoamissarja, uusinta</t>
  </si>
  <si>
    <t>9.-10.</t>
  </si>
  <si>
    <t>5.-6.</t>
  </si>
  <si>
    <t>putoamissarja</t>
  </si>
  <si>
    <t>MESTARUUSSARJA</t>
  </si>
  <si>
    <t>URA SM-SARJASSA</t>
  </si>
  <si>
    <t>4.  ottelu</t>
  </si>
  <si>
    <t>7.  ottelu</t>
  </si>
  <si>
    <t>30.  ottelu</t>
  </si>
  <si>
    <t>23.05. 1976  LäPa - Tahko  1-16</t>
  </si>
  <si>
    <t>06.06. 1976  Roihu - LäPa  9-9</t>
  </si>
  <si>
    <t>18.07. 1976  Kiri - LäPa  6-12</t>
  </si>
  <si>
    <t>12.06. 1980  LäPa - VaU  23-5</t>
  </si>
  <si>
    <t xml:space="preserve">  17 v   2 kk 10 pv</t>
  </si>
  <si>
    <t xml:space="preserve">  17 v   2 kk 24 pv</t>
  </si>
  <si>
    <t xml:space="preserve">  17 v   4 kk   5 pv</t>
  </si>
  <si>
    <t xml:space="preserve">  21 v   1 kk 29 pv</t>
  </si>
  <si>
    <t>3.</t>
  </si>
  <si>
    <t>----</t>
  </si>
  <si>
    <t>LäPa = Lännen Pallo, Turku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</si>
</sst>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165" fontId="1" fillId="3" borderId="3" xfId="0" quotePrefix="1" applyNumberFormat="1" applyFont="1" applyFill="1" applyBorder="1" applyAlignment="1">
      <alignment horizontal="center"/>
    </xf>
    <xf numFmtId="165" fontId="1" fillId="4" borderId="3" xfId="0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43" t="s">
        <v>44</v>
      </c>
      <c r="D4" s="41" t="s">
        <v>42</v>
      </c>
      <c r="E4" s="27">
        <v>10</v>
      </c>
      <c r="F4" s="27">
        <v>0</v>
      </c>
      <c r="G4" s="27">
        <v>1</v>
      </c>
      <c r="H4" s="27">
        <v>8</v>
      </c>
      <c r="I4" s="79"/>
      <c r="J4" s="79"/>
      <c r="K4" s="79"/>
      <c r="L4" s="79"/>
      <c r="M4" s="79"/>
      <c r="N4" s="7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1977</v>
      </c>
      <c r="C5" s="27" t="s">
        <v>44</v>
      </c>
      <c r="D5" s="29" t="s">
        <v>42</v>
      </c>
      <c r="E5" s="27">
        <v>10</v>
      </c>
      <c r="F5" s="27">
        <v>0</v>
      </c>
      <c r="G5" s="27">
        <v>2</v>
      </c>
      <c r="H5" s="27">
        <v>6</v>
      </c>
      <c r="I5" s="79"/>
      <c r="J5" s="79"/>
      <c r="K5" s="79"/>
      <c r="L5" s="79"/>
      <c r="M5" s="79"/>
      <c r="N5" s="7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1978</v>
      </c>
      <c r="C6" s="43"/>
      <c r="D6" s="41"/>
      <c r="E6" s="27"/>
      <c r="F6" s="27"/>
      <c r="G6" s="27"/>
      <c r="H6" s="27"/>
      <c r="I6" s="79"/>
      <c r="J6" s="79"/>
      <c r="K6" s="79"/>
      <c r="L6" s="79"/>
      <c r="M6" s="79"/>
      <c r="N6" s="79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1979</v>
      </c>
      <c r="C7" s="43" t="s">
        <v>41</v>
      </c>
      <c r="D7" s="41" t="s">
        <v>42</v>
      </c>
      <c r="E7" s="27">
        <v>10</v>
      </c>
      <c r="F7" s="27">
        <v>0</v>
      </c>
      <c r="G7" s="27">
        <v>5</v>
      </c>
      <c r="H7" s="27">
        <v>4</v>
      </c>
      <c r="I7" s="79"/>
      <c r="J7" s="79"/>
      <c r="K7" s="79"/>
      <c r="L7" s="79"/>
      <c r="M7" s="79"/>
      <c r="N7" s="79"/>
      <c r="O7" s="25"/>
      <c r="P7" s="27"/>
      <c r="Q7" s="27"/>
      <c r="R7" s="27"/>
      <c r="S7" s="27"/>
      <c r="T7" s="27"/>
      <c r="U7" s="28">
        <v>4</v>
      </c>
      <c r="V7" s="28">
        <v>0</v>
      </c>
      <c r="W7" s="28">
        <v>2</v>
      </c>
      <c r="X7" s="28">
        <v>0</v>
      </c>
      <c r="Y7" s="28"/>
      <c r="Z7" s="27"/>
      <c r="AA7" s="27"/>
      <c r="AB7" s="27"/>
      <c r="AC7" s="27"/>
      <c r="AD7" s="27"/>
      <c r="AE7" s="27"/>
      <c r="AF7" s="80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1980</v>
      </c>
      <c r="C8" s="43" t="s">
        <v>45</v>
      </c>
      <c r="D8" s="41" t="s">
        <v>42</v>
      </c>
      <c r="E8" s="27">
        <v>9</v>
      </c>
      <c r="F8" s="27">
        <v>1</v>
      </c>
      <c r="G8" s="27">
        <v>8</v>
      </c>
      <c r="H8" s="27">
        <v>7</v>
      </c>
      <c r="I8" s="79"/>
      <c r="J8" s="79"/>
      <c r="K8" s="79"/>
      <c r="L8" s="79"/>
      <c r="M8" s="79"/>
      <c r="N8" s="79"/>
      <c r="O8" s="25"/>
      <c r="P8" s="27"/>
      <c r="Q8" s="27"/>
      <c r="R8" s="27"/>
      <c r="S8" s="27"/>
      <c r="T8" s="27"/>
      <c r="U8" s="28">
        <v>3</v>
      </c>
      <c r="V8" s="28">
        <v>0</v>
      </c>
      <c r="W8" s="28">
        <v>2</v>
      </c>
      <c r="X8" s="28">
        <v>1</v>
      </c>
      <c r="Y8" s="28"/>
      <c r="Z8" s="27"/>
      <c r="AA8" s="27"/>
      <c r="AB8" s="27"/>
      <c r="AC8" s="27"/>
      <c r="AD8" s="27"/>
      <c r="AE8" s="27"/>
      <c r="AF8" s="80" t="s">
        <v>46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1981</v>
      </c>
      <c r="C9" s="27" t="s">
        <v>60</v>
      </c>
      <c r="D9" s="41" t="s">
        <v>42</v>
      </c>
      <c r="E9" s="27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81" t="s">
        <v>61</v>
      </c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40</v>
      </c>
      <c r="F10" s="19">
        <f t="shared" si="0"/>
        <v>1</v>
      </c>
      <c r="G10" s="19">
        <f t="shared" si="0"/>
        <v>16</v>
      </c>
      <c r="H10" s="19">
        <f t="shared" si="0"/>
        <v>25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82" t="s">
        <v>61</v>
      </c>
      <c r="O10" s="32" t="e">
        <f>SUM(#REF!)</f>
        <v>#REF!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7</v>
      </c>
      <c r="V10" s="19">
        <f t="shared" si="1"/>
        <v>0</v>
      </c>
      <c r="W10" s="19">
        <f t="shared" si="1"/>
        <v>4</v>
      </c>
      <c r="X10" s="19">
        <f t="shared" si="1"/>
        <v>1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83.333333333333329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48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31" t="s">
        <v>36</v>
      </c>
      <c r="O13" s="25"/>
      <c r="P13" s="41" t="s">
        <v>31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40</v>
      </c>
      <c r="F14" s="27">
        <f>PRODUCT(F10)</f>
        <v>1</v>
      </c>
      <c r="G14" s="27">
        <f>PRODUCT(G10)</f>
        <v>16</v>
      </c>
      <c r="H14" s="27">
        <f>PRODUCT(H10)</f>
        <v>25</v>
      </c>
      <c r="I14" s="27">
        <f>PRODUCT(I10)</f>
        <v>0</v>
      </c>
      <c r="J14" s="1"/>
      <c r="K14" s="45">
        <f>PRODUCT((F14+G14)/E14)</f>
        <v>0.42499999999999999</v>
      </c>
      <c r="L14" s="45">
        <f>PRODUCT(H14/E14)</f>
        <v>0.625</v>
      </c>
      <c r="M14" s="45">
        <v>0</v>
      </c>
      <c r="N14" s="81" t="s">
        <v>61</v>
      </c>
      <c r="O14" s="25" t="e">
        <f>PRODUCT(O10)</f>
        <v>#REF!</v>
      </c>
      <c r="P14" s="46" t="s">
        <v>32</v>
      </c>
      <c r="Q14" s="47"/>
      <c r="R14" s="47"/>
      <c r="S14" s="48" t="s">
        <v>52</v>
      </c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 t="s">
        <v>37</v>
      </c>
      <c r="AE14" s="49"/>
      <c r="AF14" s="50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16</v>
      </c>
      <c r="C15" s="52"/>
      <c r="D15" s="53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4" t="s">
        <v>33</v>
      </c>
      <c r="Q15" s="55"/>
      <c r="R15" s="55"/>
      <c r="S15" s="56" t="s">
        <v>54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50</v>
      </c>
      <c r="AE15" s="57"/>
      <c r="AF15" s="58" t="s">
        <v>58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17</v>
      </c>
      <c r="C16" s="60"/>
      <c r="D16" s="61"/>
      <c r="E16" s="28">
        <f>PRODUCT(U10)</f>
        <v>7</v>
      </c>
      <c r="F16" s="28">
        <f>PRODUCT(V10)</f>
        <v>0</v>
      </c>
      <c r="G16" s="28">
        <f>PRODUCT(W10)</f>
        <v>4</v>
      </c>
      <c r="H16" s="28">
        <f>PRODUCT(X10)</f>
        <v>1</v>
      </c>
      <c r="I16" s="28"/>
      <c r="J16" s="1"/>
      <c r="K16" s="62">
        <f>PRODUCT((F16+G16)/E16)</f>
        <v>0.5714285714285714</v>
      </c>
      <c r="L16" s="62">
        <f>PRODUCT(H16/E16)</f>
        <v>0.14285714285714285</v>
      </c>
      <c r="M16" s="62"/>
      <c r="N16" s="63"/>
      <c r="O16" s="25"/>
      <c r="P16" s="54" t="s">
        <v>34</v>
      </c>
      <c r="Q16" s="55"/>
      <c r="R16" s="55"/>
      <c r="S16" s="56" t="s">
        <v>53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 t="s">
        <v>49</v>
      </c>
      <c r="AE16" s="57"/>
      <c r="AF16" s="58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18</v>
      </c>
      <c r="C17" s="65"/>
      <c r="D17" s="66"/>
      <c r="E17" s="19">
        <f>SUM(E14:E16)</f>
        <v>47</v>
      </c>
      <c r="F17" s="19">
        <f>SUM(F14:F16)</f>
        <v>1</v>
      </c>
      <c r="G17" s="19">
        <f>SUM(G14:G16)</f>
        <v>20</v>
      </c>
      <c r="H17" s="19">
        <f>SUM(H14:H16)</f>
        <v>26</v>
      </c>
      <c r="I17" s="19">
        <f>SUM(I14:I16)</f>
        <v>0</v>
      </c>
      <c r="J17" s="1"/>
      <c r="K17" s="67">
        <f>PRODUCT((F17+G17)/E17)</f>
        <v>0.44680851063829785</v>
      </c>
      <c r="L17" s="67">
        <f>PRODUCT(H17/E17)</f>
        <v>0.55319148936170215</v>
      </c>
      <c r="M17" s="67">
        <v>0</v>
      </c>
      <c r="N17" s="82" t="s">
        <v>61</v>
      </c>
      <c r="O17" s="25" t="e">
        <f>SUM(O14:O16)</f>
        <v>#REF!</v>
      </c>
      <c r="P17" s="68" t="s">
        <v>35</v>
      </c>
      <c r="Q17" s="69"/>
      <c r="R17" s="69"/>
      <c r="S17" s="70" t="s">
        <v>55</v>
      </c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 t="s">
        <v>51</v>
      </c>
      <c r="AE17" s="71"/>
      <c r="AF17" s="72" t="s">
        <v>59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38</v>
      </c>
      <c r="C19" s="1"/>
      <c r="D19" s="83" t="s">
        <v>62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2019-02-02T20:38:02Z</dcterms:modified>
</cp:coreProperties>
</file>