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0" i="2" l="1"/>
  <c r="K16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AR10" i="2" l="1"/>
  <c r="K15" i="2"/>
  <c r="F15" i="2"/>
  <c r="H15" i="2"/>
  <c r="J16" i="2"/>
  <c r="O16" i="2"/>
  <c r="O15" i="2"/>
  <c r="J15" i="2"/>
  <c r="L15" i="2"/>
  <c r="M15" i="2"/>
  <c r="H16" i="2"/>
  <c r="M16" i="2" s="1"/>
  <c r="AF10" i="2"/>
  <c r="N15" i="2" l="1"/>
  <c r="F16" i="2"/>
  <c r="L16" i="2" s="1"/>
  <c r="N16" i="2" l="1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<sst xmlns="http://schemas.openxmlformats.org/spreadsheetml/2006/main" count="83" uniqueCount="36">
  <si>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</si>
  <si>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</si>
  <si>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</si>
  <si>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</si>
  <si>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</si>
  <si>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</si>
  <si>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</si>
  <si>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</si>
  <si>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</si>
  <si>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</si>
  <si>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</si>
  <si>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</si>
  <si>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</si>
  <si>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</si>
  <si>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KoU = Koskenkorvan Urheilijat  (1945)</t>
  </si>
  <si>
    <t>11.</t>
  </si>
  <si>
    <t>Vesa-Jukka Yli-Hirvelä</t>
  </si>
  <si>
    <t>7.</t>
  </si>
  <si>
    <t>KaKa</t>
  </si>
  <si>
    <t>8.</t>
  </si>
  <si>
    <t>KoU  2</t>
  </si>
  <si>
    <t>3.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</si>
  <si>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</si>
  <si>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</si>
  <si>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</si>
  <si>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</si>
  <si>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</si>
  <si>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</si>
  <si>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</si>
  <si>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</si>
  <si>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</si>
  <si>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</si>
  <si>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</si>
  <si>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29.4.1987   Kauhajoki</t>
  </si>
  <si>
    <t>5.</t>
  </si>
  <si>
    <t>KaKa = Kauhajoen Karhu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</si>
</sst>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8" t="s">
        <v>16</v>
      </c>
      <c r="C1" s="2"/>
      <c r="D1" s="3"/>
      <c r="E1" s="3"/>
      <c r="F1" s="4" t="s">
        <v>33</v>
      </c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8" t="s">
        <v>7</v>
      </c>
      <c r="F2" s="9"/>
      <c r="G2" s="9"/>
      <c r="H2" s="9"/>
      <c r="I2" s="15"/>
      <c r="J2" s="10"/>
      <c r="K2" s="35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6" t="s">
        <v>25</v>
      </c>
      <c r="Y2" s="37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39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2004</v>
      </c>
      <c r="C4" s="21" t="s">
        <v>17</v>
      </c>
      <c r="D4" s="40" t="s">
        <v>18</v>
      </c>
      <c r="E4" s="20">
        <v>1</v>
      </c>
      <c r="F4" s="20">
        <v>0</v>
      </c>
      <c r="G4" s="20">
        <v>0</v>
      </c>
      <c r="H4" s="32">
        <v>0</v>
      </c>
      <c r="I4" s="20">
        <v>3</v>
      </c>
      <c r="J4" s="41">
        <v>0.6</v>
      </c>
      <c r="K4" s="19">
        <v>5</v>
      </c>
      <c r="L4" s="42"/>
      <c r="M4" s="13"/>
      <c r="N4" s="13"/>
      <c r="O4" s="13"/>
      <c r="P4" s="18"/>
      <c r="Q4" s="20"/>
      <c r="R4" s="20"/>
      <c r="S4" s="32"/>
      <c r="T4" s="20"/>
      <c r="U4" s="20"/>
      <c r="V4" s="43"/>
      <c r="W4" s="19"/>
      <c r="X4" s="20"/>
      <c r="Y4" s="20"/>
      <c r="Z4" s="40"/>
      <c r="AA4" s="20"/>
      <c r="AB4" s="20"/>
      <c r="AC4" s="20"/>
      <c r="AD4" s="20"/>
      <c r="AE4" s="20"/>
      <c r="AF4" s="41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1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>
        <v>2005</v>
      </c>
      <c r="C5" s="21" t="s">
        <v>19</v>
      </c>
      <c r="D5" s="40" t="s">
        <v>18</v>
      </c>
      <c r="E5" s="20">
        <v>3</v>
      </c>
      <c r="F5" s="20">
        <v>0</v>
      </c>
      <c r="G5" s="20">
        <v>0</v>
      </c>
      <c r="H5" s="32">
        <v>0</v>
      </c>
      <c r="I5" s="20">
        <v>3</v>
      </c>
      <c r="J5" s="41">
        <v>0.375</v>
      </c>
      <c r="K5" s="19">
        <v>8</v>
      </c>
      <c r="L5" s="42"/>
      <c r="M5" s="13"/>
      <c r="N5" s="13"/>
      <c r="O5" s="13"/>
      <c r="P5" s="18"/>
      <c r="Q5" s="20"/>
      <c r="R5" s="20"/>
      <c r="S5" s="32"/>
      <c r="T5" s="20"/>
      <c r="U5" s="20"/>
      <c r="V5" s="43"/>
      <c r="W5" s="19"/>
      <c r="X5" s="20"/>
      <c r="Y5" s="20"/>
      <c r="Z5" s="40"/>
      <c r="AA5" s="20"/>
      <c r="AB5" s="20"/>
      <c r="AC5" s="20"/>
      <c r="AD5" s="20"/>
      <c r="AE5" s="20"/>
      <c r="AF5" s="41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1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2006</v>
      </c>
      <c r="C6" s="21" t="s">
        <v>15</v>
      </c>
      <c r="D6" s="40" t="s">
        <v>18</v>
      </c>
      <c r="E6" s="20">
        <v>2</v>
      </c>
      <c r="F6" s="20">
        <v>0</v>
      </c>
      <c r="G6" s="20">
        <v>0</v>
      </c>
      <c r="H6" s="32">
        <v>0</v>
      </c>
      <c r="I6" s="20">
        <v>2</v>
      </c>
      <c r="J6" s="41">
        <v>0.25</v>
      </c>
      <c r="K6" s="19">
        <v>8</v>
      </c>
      <c r="L6" s="42"/>
      <c r="M6" s="13"/>
      <c r="N6" s="13"/>
      <c r="O6" s="13"/>
      <c r="P6" s="18"/>
      <c r="Q6" s="20"/>
      <c r="R6" s="20"/>
      <c r="S6" s="32"/>
      <c r="T6" s="20"/>
      <c r="U6" s="20"/>
      <c r="V6" s="43"/>
      <c r="W6" s="19"/>
      <c r="X6" s="20">
        <v>2006</v>
      </c>
      <c r="Y6" s="20" t="s">
        <v>17</v>
      </c>
      <c r="Z6" s="40" t="s">
        <v>20</v>
      </c>
      <c r="AA6" s="20">
        <v>14</v>
      </c>
      <c r="AB6" s="20">
        <v>0</v>
      </c>
      <c r="AC6" s="20">
        <v>2</v>
      </c>
      <c r="AD6" s="20">
        <v>17</v>
      </c>
      <c r="AE6" s="20">
        <v>83</v>
      </c>
      <c r="AF6" s="27">
        <v>0.71550000000000002</v>
      </c>
      <c r="AG6" s="69">
        <v>116</v>
      </c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1"/>
      <c r="AS6" s="7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/>
      <c r="C7" s="21"/>
      <c r="D7" s="40"/>
      <c r="E7" s="20"/>
      <c r="F7" s="20"/>
      <c r="G7" s="20"/>
      <c r="H7" s="32"/>
      <c r="I7" s="20"/>
      <c r="J7" s="41"/>
      <c r="K7" s="19"/>
      <c r="L7" s="42"/>
      <c r="M7" s="13"/>
      <c r="N7" s="13"/>
      <c r="O7" s="13"/>
      <c r="P7" s="18"/>
      <c r="Q7" s="20"/>
      <c r="R7" s="20"/>
      <c r="S7" s="32"/>
      <c r="T7" s="20"/>
      <c r="U7" s="20"/>
      <c r="V7" s="43"/>
      <c r="W7" s="19"/>
      <c r="X7" s="20">
        <v>2007</v>
      </c>
      <c r="Y7" s="20" t="s">
        <v>19</v>
      </c>
      <c r="Z7" s="40" t="s">
        <v>20</v>
      </c>
      <c r="AA7" s="20">
        <v>9</v>
      </c>
      <c r="AB7" s="20">
        <v>0</v>
      </c>
      <c r="AC7" s="20">
        <v>0</v>
      </c>
      <c r="AD7" s="20">
        <v>14</v>
      </c>
      <c r="AE7" s="20">
        <v>22</v>
      </c>
      <c r="AF7" s="27">
        <v>0.55000000000000004</v>
      </c>
      <c r="AG7" s="69">
        <v>40</v>
      </c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1"/>
      <c r="AS7" s="7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/>
      <c r="C8" s="21"/>
      <c r="D8" s="40"/>
      <c r="E8" s="20"/>
      <c r="F8" s="20"/>
      <c r="G8" s="20"/>
      <c r="H8" s="32"/>
      <c r="I8" s="20"/>
      <c r="J8" s="41"/>
      <c r="K8" s="19"/>
      <c r="L8" s="42"/>
      <c r="M8" s="13"/>
      <c r="N8" s="13"/>
      <c r="O8" s="13"/>
      <c r="P8" s="18"/>
      <c r="Q8" s="20"/>
      <c r="R8" s="20"/>
      <c r="S8" s="32"/>
      <c r="T8" s="20"/>
      <c r="U8" s="20"/>
      <c r="V8" s="43"/>
      <c r="W8" s="19"/>
      <c r="X8" s="20">
        <v>2008</v>
      </c>
      <c r="Y8" s="21" t="s">
        <v>21</v>
      </c>
      <c r="Z8" s="40" t="s">
        <v>20</v>
      </c>
      <c r="AA8" s="20">
        <v>15</v>
      </c>
      <c r="AB8" s="20">
        <v>0</v>
      </c>
      <c r="AC8" s="20">
        <v>2</v>
      </c>
      <c r="AD8" s="32">
        <v>27</v>
      </c>
      <c r="AE8" s="20">
        <v>60</v>
      </c>
      <c r="AF8" s="27">
        <v>0.625</v>
      </c>
      <c r="AG8" s="69">
        <v>96</v>
      </c>
      <c r="AH8" s="13"/>
      <c r="AI8" s="13" t="s">
        <v>34</v>
      </c>
      <c r="AJ8" s="13"/>
      <c r="AK8" s="13"/>
      <c r="AL8" s="18"/>
      <c r="AM8" s="20">
        <v>3</v>
      </c>
      <c r="AN8" s="20">
        <v>0</v>
      </c>
      <c r="AO8" s="20">
        <v>2</v>
      </c>
      <c r="AP8" s="20">
        <v>1</v>
      </c>
      <c r="AQ8" s="20">
        <v>7</v>
      </c>
      <c r="AR8" s="44">
        <v>0.41170000000000001</v>
      </c>
      <c r="AS8" s="70">
        <v>17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/>
      <c r="C9" s="21"/>
      <c r="D9" s="40"/>
      <c r="E9" s="20"/>
      <c r="F9" s="20"/>
      <c r="G9" s="20"/>
      <c r="H9" s="32"/>
      <c r="I9" s="20"/>
      <c r="J9" s="41"/>
      <c r="K9" s="19"/>
      <c r="L9" s="42"/>
      <c r="M9" s="13"/>
      <c r="N9" s="13"/>
      <c r="O9" s="13"/>
      <c r="P9" s="18"/>
      <c r="Q9" s="20"/>
      <c r="R9" s="20"/>
      <c r="S9" s="32"/>
      <c r="T9" s="20"/>
      <c r="U9" s="20"/>
      <c r="V9" s="43"/>
      <c r="W9" s="19"/>
      <c r="X9" s="20">
        <v>2009</v>
      </c>
      <c r="Y9" s="21" t="s">
        <v>22</v>
      </c>
      <c r="Z9" s="40" t="s">
        <v>20</v>
      </c>
      <c r="AA9" s="20">
        <v>11</v>
      </c>
      <c r="AB9" s="20">
        <v>0</v>
      </c>
      <c r="AC9" s="20">
        <v>4</v>
      </c>
      <c r="AD9" s="32">
        <v>10</v>
      </c>
      <c r="AE9" s="20">
        <v>37</v>
      </c>
      <c r="AF9" s="27">
        <v>0.61660000000000004</v>
      </c>
      <c r="AG9" s="69">
        <v>60</v>
      </c>
      <c r="AH9" s="13"/>
      <c r="AI9" s="13"/>
      <c r="AJ9" s="13"/>
      <c r="AK9" s="13"/>
      <c r="AL9" s="18"/>
      <c r="AM9" s="20"/>
      <c r="AN9" s="20"/>
      <c r="AO9" s="20"/>
      <c r="AP9" s="20"/>
      <c r="AQ9" s="20"/>
      <c r="AR9" s="44"/>
      <c r="AS9" s="7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ht="14.25" x14ac:dyDescent="0.2">
      <c r="A10" s="23"/>
      <c r="B10" s="45" t="s">
        <v>28</v>
      </c>
      <c r="C10" s="46"/>
      <c r="D10" s="47"/>
      <c r="E10" s="48">
        <f>SUM(E4:E9)</f>
        <v>6</v>
      </c>
      <c r="F10" s="48">
        <f>SUM(F4:F9)</f>
        <v>0</v>
      </c>
      <c r="G10" s="48">
        <f>SUM(G4:G9)</f>
        <v>0</v>
      </c>
      <c r="H10" s="48">
        <f>SUM(H4:H9)</f>
        <v>0</v>
      </c>
      <c r="I10" s="48">
        <f>SUM(I4:I9)</f>
        <v>8</v>
      </c>
      <c r="J10" s="49">
        <f>PRODUCT(I10/K10)</f>
        <v>0.38095238095238093</v>
      </c>
      <c r="K10" s="35">
        <f>SUM(K4:K9)</f>
        <v>21</v>
      </c>
      <c r="L10" s="17"/>
      <c r="M10" s="15"/>
      <c r="N10" s="50"/>
      <c r="O10" s="51"/>
      <c r="P10" s="18"/>
      <c r="Q10" s="48">
        <f>SUM(Q4:Q9)</f>
        <v>0</v>
      </c>
      <c r="R10" s="48">
        <f>SUM(R4:R9)</f>
        <v>0</v>
      </c>
      <c r="S10" s="48">
        <f>SUM(S4:S9)</f>
        <v>0</v>
      </c>
      <c r="T10" s="48">
        <f>SUM(T4:T9)</f>
        <v>0</v>
      </c>
      <c r="U10" s="48">
        <f>SUM(U4:U9)</f>
        <v>0</v>
      </c>
      <c r="V10" s="22">
        <v>0</v>
      </c>
      <c r="W10" s="35">
        <f>SUM(W4:W9)</f>
        <v>0</v>
      </c>
      <c r="X10" s="11" t="s">
        <v>28</v>
      </c>
      <c r="Y10" s="12"/>
      <c r="Z10" s="10"/>
      <c r="AA10" s="48">
        <f>SUM(AA4:AA9)</f>
        <v>49</v>
      </c>
      <c r="AB10" s="48">
        <f>SUM(AB4:AB9)</f>
        <v>0</v>
      </c>
      <c r="AC10" s="48">
        <f>SUM(AC4:AC9)</f>
        <v>8</v>
      </c>
      <c r="AD10" s="48">
        <f>SUM(AD4:AD9)</f>
        <v>68</v>
      </c>
      <c r="AE10" s="48">
        <f>SUM(AE4:AE9)</f>
        <v>202</v>
      </c>
      <c r="AF10" s="49">
        <f>PRODUCT(AE10/AG10)</f>
        <v>0.64743589743589747</v>
      </c>
      <c r="AG10" s="35">
        <f>SUM(AG4:AG9)</f>
        <v>312</v>
      </c>
      <c r="AH10" s="17"/>
      <c r="AI10" s="15"/>
      <c r="AJ10" s="50"/>
      <c r="AK10" s="51"/>
      <c r="AL10" s="18"/>
      <c r="AM10" s="48">
        <f>SUM(AM4:AM9)</f>
        <v>3</v>
      </c>
      <c r="AN10" s="48">
        <f>SUM(AN4:AN9)</f>
        <v>0</v>
      </c>
      <c r="AO10" s="48">
        <f>SUM(AO4:AO9)</f>
        <v>2</v>
      </c>
      <c r="AP10" s="48">
        <f>SUM(AP4:AP9)</f>
        <v>1</v>
      </c>
      <c r="AQ10" s="48">
        <f>SUM(AQ4:AQ9)</f>
        <v>7</v>
      </c>
      <c r="AR10" s="49">
        <f>PRODUCT(AQ10/AS10)</f>
        <v>0.41176470588235292</v>
      </c>
      <c r="AS10" s="39">
        <f>SUM(AS4:AS9)</f>
        <v>17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52"/>
      <c r="K11" s="19"/>
      <c r="L11" s="18"/>
      <c r="M11" s="18"/>
      <c r="N11" s="18"/>
      <c r="O11" s="18"/>
      <c r="P11" s="23"/>
      <c r="Q11" s="23"/>
      <c r="R11" s="24"/>
      <c r="S11" s="23"/>
      <c r="T11" s="23"/>
      <c r="U11" s="18"/>
      <c r="V11" s="18"/>
      <c r="W11" s="19"/>
      <c r="X11" s="23"/>
      <c r="Y11" s="23"/>
      <c r="Z11" s="23"/>
      <c r="AA11" s="23"/>
      <c r="AB11" s="23"/>
      <c r="AC11" s="23"/>
      <c r="AD11" s="23"/>
      <c r="AE11" s="23"/>
      <c r="AF11" s="52"/>
      <c r="AG11" s="19"/>
      <c r="AH11" s="18"/>
      <c r="AI11" s="18"/>
      <c r="AJ11" s="18"/>
      <c r="AK11" s="18"/>
      <c r="AL11" s="23"/>
      <c r="AM11" s="23"/>
      <c r="AN11" s="24"/>
      <c r="AO11" s="23"/>
      <c r="AP11" s="23"/>
      <c r="AQ11" s="18"/>
      <c r="AR11" s="18"/>
      <c r="AS11" s="19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53" t="s">
        <v>29</v>
      </c>
      <c r="C12" s="54"/>
      <c r="D12" s="55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30</v>
      </c>
      <c r="O12" s="13" t="s">
        <v>31</v>
      </c>
      <c r="Q12" s="24"/>
      <c r="R12" s="24" t="s">
        <v>12</v>
      </c>
      <c r="S12" s="24"/>
      <c r="T12" s="23" t="s">
        <v>35</v>
      </c>
      <c r="U12" s="18"/>
      <c r="V12" s="19"/>
      <c r="W12" s="19"/>
      <c r="X12" s="56"/>
      <c r="Y12" s="56"/>
      <c r="Z12" s="56"/>
      <c r="AA12" s="56"/>
      <c r="AB12" s="56"/>
      <c r="AC12" s="24"/>
      <c r="AD12" s="24"/>
      <c r="AE12" s="24"/>
      <c r="AF12" s="23"/>
      <c r="AG12" s="23"/>
      <c r="AH12" s="23"/>
      <c r="AI12" s="23"/>
      <c r="AJ12" s="23"/>
      <c r="AK12" s="23"/>
      <c r="AM12" s="19"/>
      <c r="AN12" s="56"/>
      <c r="AO12" s="56"/>
      <c r="AP12" s="56"/>
      <c r="AQ12" s="56"/>
      <c r="AR12" s="56"/>
      <c r="AS12" s="56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5" t="s">
        <v>32</v>
      </c>
      <c r="C13" s="7"/>
      <c r="D13" s="26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8">
        <v>0</v>
      </c>
      <c r="K13" s="23">
        <v>0</v>
      </c>
      <c r="L13" s="59">
        <v>0</v>
      </c>
      <c r="M13" s="59">
        <v>0</v>
      </c>
      <c r="N13" s="59">
        <v>0</v>
      </c>
      <c r="O13" s="59">
        <v>0</v>
      </c>
      <c r="Q13" s="24"/>
      <c r="R13" s="24"/>
      <c r="S13" s="24"/>
      <c r="T13" s="23" t="s">
        <v>14</v>
      </c>
      <c r="U13" s="23"/>
      <c r="V13" s="23"/>
      <c r="W13" s="23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4"/>
      <c r="AO13" s="24"/>
      <c r="AP13" s="24"/>
      <c r="AQ13" s="24"/>
      <c r="AR13" s="24"/>
      <c r="AS13" s="24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60" t="s">
        <v>13</v>
      </c>
      <c r="C14" s="61"/>
      <c r="D14" s="62"/>
      <c r="E14" s="57">
        <f>PRODUCT(E10+Q10)</f>
        <v>6</v>
      </c>
      <c r="F14" s="57">
        <f>PRODUCT(F10+R10)</f>
        <v>0</v>
      </c>
      <c r="G14" s="57">
        <f>PRODUCT(G10+S10)</f>
        <v>0</v>
      </c>
      <c r="H14" s="57">
        <f>PRODUCT(H10+T10)</f>
        <v>0</v>
      </c>
      <c r="I14" s="57">
        <f>PRODUCT(I10+U10)</f>
        <v>8</v>
      </c>
      <c r="J14" s="58">
        <v>0</v>
      </c>
      <c r="K14" s="23">
        <f>PRODUCT(K10+W10)</f>
        <v>21</v>
      </c>
      <c r="L14" s="59">
        <v>0</v>
      </c>
      <c r="M14" s="59">
        <v>0</v>
      </c>
      <c r="N14" s="59">
        <v>0</v>
      </c>
      <c r="O14" s="59">
        <v>0</v>
      </c>
      <c r="Q14" s="24"/>
      <c r="R14" s="24"/>
      <c r="S14" s="24"/>
      <c r="T14" s="18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3" t="s">
        <v>25</v>
      </c>
      <c r="C15" s="64"/>
      <c r="D15" s="65"/>
      <c r="E15" s="57">
        <f>PRODUCT(AA10+AM10)</f>
        <v>52</v>
      </c>
      <c r="F15" s="57">
        <f>PRODUCT(AB10+AN10)</f>
        <v>0</v>
      </c>
      <c r="G15" s="57">
        <f>PRODUCT(AC10+AO10)</f>
        <v>10</v>
      </c>
      <c r="H15" s="57">
        <f>PRODUCT(AD10+AP10)</f>
        <v>69</v>
      </c>
      <c r="I15" s="57">
        <f>PRODUCT(AE10+AQ10)</f>
        <v>209</v>
      </c>
      <c r="J15" s="58">
        <f>PRODUCT(I15/K15)</f>
        <v>0.63525835866261393</v>
      </c>
      <c r="K15" s="18">
        <f>PRODUCT(AG10+AS10)</f>
        <v>329</v>
      </c>
      <c r="L15" s="59">
        <f>PRODUCT((F15+G15)/E15)</f>
        <v>0.19230769230769232</v>
      </c>
      <c r="M15" s="59">
        <f>PRODUCT(H15/E15)</f>
        <v>1.3269230769230769</v>
      </c>
      <c r="N15" s="59">
        <f>PRODUCT((F15+G15+H15)/E15)</f>
        <v>1.5192307692307692</v>
      </c>
      <c r="O15" s="59">
        <f>PRODUCT(I15/E15)</f>
        <v>4.0192307692307692</v>
      </c>
      <c r="Q15" s="24"/>
      <c r="R15" s="24"/>
      <c r="S15" s="23"/>
      <c r="T15" s="18"/>
      <c r="U15" s="18"/>
      <c r="V15" s="18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  <c r="AH15" s="24"/>
      <c r="AI15" s="24"/>
      <c r="AJ15" s="24"/>
      <c r="AK15" s="23"/>
      <c r="AL15" s="18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66" t="s">
        <v>28</v>
      </c>
      <c r="C16" s="67"/>
      <c r="D16" s="68"/>
      <c r="E16" s="57">
        <f>SUM(E13:E15)</f>
        <v>58</v>
      </c>
      <c r="F16" s="57">
        <f t="shared" ref="F16:I16" si="0">SUM(F13:F15)</f>
        <v>0</v>
      </c>
      <c r="G16" s="57">
        <f t="shared" si="0"/>
        <v>10</v>
      </c>
      <c r="H16" s="57">
        <f t="shared" si="0"/>
        <v>69</v>
      </c>
      <c r="I16" s="57">
        <f t="shared" si="0"/>
        <v>217</v>
      </c>
      <c r="J16" s="58">
        <f>PRODUCT(I16/K16)</f>
        <v>0.62</v>
      </c>
      <c r="K16" s="23">
        <f>SUM(K13:K15)</f>
        <v>350</v>
      </c>
      <c r="L16" s="59">
        <f>PRODUCT((F16+G16)/E16)</f>
        <v>0.17241379310344829</v>
      </c>
      <c r="M16" s="59">
        <f>PRODUCT(H16/E16)</f>
        <v>1.1896551724137931</v>
      </c>
      <c r="N16" s="59">
        <f>PRODUCT((F16+G16+H16)/E16)</f>
        <v>1.3620689655172413</v>
      </c>
      <c r="O16" s="59">
        <f>PRODUCT(I16/E16)</f>
        <v>3.7413793103448274</v>
      </c>
      <c r="Q16" s="18"/>
      <c r="R16" s="18"/>
      <c r="S16" s="18"/>
      <c r="T16" s="18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24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18"/>
      <c r="F17" s="18"/>
      <c r="G17" s="18"/>
      <c r="H17" s="18"/>
      <c r="I17" s="18"/>
      <c r="J17" s="23"/>
      <c r="K17" s="23"/>
      <c r="L17" s="18"/>
      <c r="M17" s="18"/>
      <c r="N17" s="18"/>
      <c r="O17" s="18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8"/>
      <c r="R89" s="18"/>
      <c r="S89" s="1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4"/>
      <c r="AJ89" s="24"/>
      <c r="AK89" s="23"/>
      <c r="AL89" s="18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4"/>
      <c r="AJ90" s="24"/>
      <c r="AK90" s="23"/>
      <c r="AL90" s="18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4"/>
      <c r="AJ91" s="24"/>
      <c r="AK91" s="23"/>
      <c r="AL91" s="18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4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4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4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4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4"/>
      <c r="AH175" s="24"/>
      <c r="AI175" s="24"/>
      <c r="AJ175" s="24"/>
      <c r="AK175" s="23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4"/>
      <c r="AH176" s="24"/>
      <c r="AI176" s="24"/>
      <c r="AJ176" s="24"/>
      <c r="AK176" s="23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18"/>
      <c r="AL181" s="18"/>
    </row>
    <row r="182" spans="12:38" x14ac:dyDescent="0.25"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L185"/>
      <c r="M185"/>
      <c r="N185"/>
      <c r="O185"/>
      <c r="P185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</sheetData>
  <sortState ref="X4:AS9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2018-11-29T18:44:14Z</dcterms:modified>
</cp:coreProperties>
</file>