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4" l="1"/>
  <c r="O18" i="4"/>
  <c r="N18" i="4"/>
  <c r="M18" i="4"/>
  <c r="L18" i="4"/>
  <c r="K18" i="4"/>
  <c r="AS15" i="4"/>
  <c r="AQ15" i="4"/>
  <c r="AP15" i="4"/>
  <c r="AO15" i="4"/>
  <c r="AN15" i="4"/>
  <c r="AM15" i="4"/>
  <c r="AG15" i="4"/>
  <c r="AE15" i="4"/>
  <c r="AD15" i="4"/>
  <c r="H20" i="4" s="1"/>
  <c r="AC15" i="4"/>
  <c r="G20" i="4" s="1"/>
  <c r="AB15" i="4"/>
  <c r="F20" i="4" s="1"/>
  <c r="AA15" i="4"/>
  <c r="E20" i="4" s="1"/>
  <c r="W15" i="4"/>
  <c r="V15" i="4" s="1"/>
  <c r="U15" i="4"/>
  <c r="T15" i="4"/>
  <c r="S15" i="4"/>
  <c r="R15" i="4"/>
  <c r="Q15" i="4"/>
  <c r="K15" i="4"/>
  <c r="I15" i="4"/>
  <c r="I19" i="4" s="1"/>
  <c r="H15" i="4"/>
  <c r="H19" i="4" s="1"/>
  <c r="H21" i="4" s="1"/>
  <c r="G15" i="4"/>
  <c r="G19" i="4" s="1"/>
  <c r="G21" i="4" s="1"/>
  <c r="F15" i="4"/>
  <c r="F19" i="4" s="1"/>
  <c r="F21" i="4" s="1"/>
  <c r="E15" i="4"/>
  <c r="E19" i="4" s="1"/>
  <c r="E21" i="4" s="1"/>
  <c r="K19" i="4" l="1"/>
  <c r="J19" i="4" s="1"/>
  <c r="O19" i="4"/>
  <c r="AR15" i="4"/>
  <c r="I20" i="4"/>
  <c r="I21" i="4" s="1"/>
  <c r="O21" i="4" s="1"/>
  <c r="M21" i="4"/>
  <c r="M20" i="4"/>
  <c r="K20" i="4"/>
  <c r="M19" i="4"/>
  <c r="L19" i="4"/>
  <c r="N19" i="4"/>
  <c r="N21" i="4"/>
  <c r="L21" i="4"/>
  <c r="N20" i="4"/>
  <c r="L20" i="4"/>
  <c r="AF15" i="4"/>
  <c r="K21" i="4" l="1"/>
  <c r="J21" i="4" s="1"/>
  <c r="J20" i="4"/>
  <c r="O20" i="4"/>
</calcChain>
</file>

<file path=xl/sharedStrings.xml><?xml version="1.0" encoding="utf-8"?>
<sst xmlns="http://schemas.openxmlformats.org/spreadsheetml/2006/main" count="235" uniqueCount="102">
  <si>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</si>
  <si>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</si>
  <si>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</si>
  <si>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</si>
  <si>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</si>
  <si>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</si>
  <si>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</si>
  <si>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</si>
  <si>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</si>
  <si>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</si>
  <si>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</si>
  <si>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</si>
  <si>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</si>
  <si>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</si>
  <si>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</si>
  <si>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</si>
  <si>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</si>
  <si>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</si>
  <si>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</si>
  <si>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</si>
  <si>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</si>
  <si>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</si>
  <si>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</si>
  <si>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</si>
  <si>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</si>
  <si>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</si>
  <si>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</si>
  <si>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</si>
  <si>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</si>
  <si>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</si>
  <si>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</si>
  <si>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</si>
  <si>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</si>
  <si>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</si>
  <si>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Werner</t>
  </si>
  <si>
    <t>13.</t>
  </si>
  <si>
    <t>KaMa</t>
  </si>
  <si>
    <t>----</t>
  </si>
  <si>
    <t>16.08. 2000  KaMa - KPL  2-1  (1-5, 4-3, 2-0)</t>
  </si>
  <si>
    <t xml:space="preserve">  20 v   3 kk 23 pv</t>
  </si>
  <si>
    <t>5.  ottelu</t>
  </si>
  <si>
    <t>02.09. 2000  HP - KaMa  1-2  (0-4, 3-2, 0-0, 2-4)</t>
  </si>
  <si>
    <t xml:space="preserve">  20 v   4 kk   9 pv</t>
  </si>
  <si>
    <t>ykköspesis</t>
  </si>
  <si>
    <t>PeTo</t>
  </si>
  <si>
    <t>suomensarja</t>
  </si>
  <si>
    <t>VäVi</t>
  </si>
  <si>
    <t>Lohi</t>
  </si>
  <si>
    <t>LMV</t>
  </si>
  <si>
    <t>14.</t>
  </si>
  <si>
    <t>2.</t>
  </si>
  <si>
    <t>4.</t>
  </si>
  <si>
    <t>15.</t>
  </si>
  <si>
    <t>1.</t>
  </si>
  <si>
    <t>5.</t>
  </si>
  <si>
    <t>10.</t>
  </si>
  <si>
    <t>Seurat</t>
  </si>
  <si>
    <t>KaMa = Kankaanpään Maila  (1958)</t>
  </si>
  <si>
    <t>PeTo = Peräseinäjoen Toive  (1927)</t>
  </si>
  <si>
    <t>Lohi = Jyväskylän Lohi  (1924)</t>
  </si>
  <si>
    <t>LMV = Lahden Mailaveikot  (1929)</t>
  </si>
  <si>
    <t>24.4.1980</t>
  </si>
  <si>
    <t>YKKÖSPESIS</t>
  </si>
  <si>
    <t>12.</t>
  </si>
  <si>
    <t>VäVi = Vähänkyrön Viesti  (1938),  kasvattajaseura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</si>
  <si>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</si>
  <si>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</si>
  <si>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</si>
  <si>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</si>
  <si>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</si>
  <si>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</si>
  <si>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</si>
  <si>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</si>
  <si>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</si>
  <si>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</si>
  <si>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</si>
  <si>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</si>
  <si>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</si>
  <si>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</si>
  <si>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</si>
  <si>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Länsi</t>
  </si>
  <si>
    <t>Markku Lepola</t>
  </si>
  <si>
    <t>300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</si>
  <si>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</si>
  <si>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</si>
  <si>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</si>
  <si>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</si>
  <si>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</si>
  <si>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</si>
  <si>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</si>
  <si>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</si>
  <si>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</si>
  <si>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</si>
  <si>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</si>
  <si>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</si>
  <si>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</si>
  <si>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</si>
  <si>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</si>
  <si>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</si>
  <si>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3.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</si>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</sst>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5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12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0" customWidth="1"/>
    <col min="16" max="20" width="5.7109375" style="82" customWidth="1"/>
    <col min="21" max="21" width="8.7109375" style="82" customWidth="1"/>
    <col min="22" max="22" width="0.7109375" style="30" customWidth="1"/>
    <col min="23" max="27" width="5.7109375" style="82" customWidth="1"/>
    <col min="28" max="28" width="8.7109375" style="82" customWidth="1"/>
    <col min="29" max="29" width="0.7109375" style="30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61</v>
      </c>
      <c r="F1" s="119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0"/>
      <c r="W2" s="22" t="s">
        <v>16</v>
      </c>
      <c r="X2" s="14"/>
      <c r="Y2" s="14"/>
      <c r="Z2" s="14"/>
      <c r="AA2" s="14"/>
      <c r="AB2" s="14"/>
      <c r="AC2" s="110"/>
      <c r="AD2" s="22" t="s">
        <v>84</v>
      </c>
      <c r="AE2" s="14"/>
      <c r="AF2" s="14"/>
      <c r="AG2" s="20"/>
      <c r="AH2" s="14" t="s">
        <v>85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1998</v>
      </c>
      <c r="C4" s="25" t="s">
        <v>55</v>
      </c>
      <c r="D4" s="26" t="s">
        <v>46</v>
      </c>
      <c r="E4" s="25"/>
      <c r="F4" s="27" t="s">
        <v>43</v>
      </c>
      <c r="G4" s="37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9"/>
      <c r="X4" s="69"/>
      <c r="Y4" s="69"/>
      <c r="Z4" s="69"/>
      <c r="AA4" s="69"/>
      <c r="AB4" s="7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1999</v>
      </c>
      <c r="C5" s="28" t="s">
        <v>35</v>
      </c>
      <c r="D5" s="26" t="s">
        <v>46</v>
      </c>
      <c r="E5" s="25"/>
      <c r="F5" s="27" t="s">
        <v>43</v>
      </c>
      <c r="G5" s="37"/>
      <c r="H5" s="28"/>
      <c r="I5" s="25"/>
      <c r="J5" s="25"/>
      <c r="K5" s="25"/>
      <c r="L5" s="25"/>
      <c r="M5" s="37"/>
      <c r="N5" s="25"/>
      <c r="O5" s="30"/>
      <c r="P5" s="31"/>
      <c r="Q5" s="31"/>
      <c r="R5" s="31"/>
      <c r="S5" s="31"/>
      <c r="T5" s="31"/>
      <c r="U5" s="31"/>
      <c r="V5" s="30"/>
      <c r="W5" s="69"/>
      <c r="X5" s="33"/>
      <c r="Y5" s="33"/>
      <c r="Z5" s="33"/>
      <c r="AA5" s="33"/>
      <c r="AB5" s="7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2000</v>
      </c>
      <c r="C6" s="28" t="s">
        <v>63</v>
      </c>
      <c r="D6" s="26" t="s">
        <v>46</v>
      </c>
      <c r="E6" s="25"/>
      <c r="F6" s="27" t="s">
        <v>43</v>
      </c>
      <c r="G6" s="37"/>
      <c r="H6" s="28"/>
      <c r="I6" s="25"/>
      <c r="J6" s="25"/>
      <c r="K6" s="25"/>
      <c r="L6" s="25"/>
      <c r="M6" s="37"/>
      <c r="N6" s="25"/>
      <c r="O6" s="30"/>
      <c r="P6" s="31"/>
      <c r="Q6" s="31"/>
      <c r="R6" s="31"/>
      <c r="S6" s="31"/>
      <c r="T6" s="31"/>
      <c r="U6" s="31"/>
      <c r="V6" s="30"/>
      <c r="W6" s="69"/>
      <c r="X6" s="33"/>
      <c r="Y6" s="33"/>
      <c r="Z6" s="33"/>
      <c r="AA6" s="33"/>
      <c r="AB6" s="7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1">
        <v>2000</v>
      </c>
      <c r="C7" s="34" t="s">
        <v>35</v>
      </c>
      <c r="D7" s="2" t="s">
        <v>36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6" t="s">
        <v>37</v>
      </c>
      <c r="O7" s="30"/>
      <c r="P7" s="31"/>
      <c r="Q7" s="31"/>
      <c r="R7" s="31"/>
      <c r="S7" s="31"/>
      <c r="T7" s="31"/>
      <c r="U7" s="31"/>
      <c r="V7" s="30"/>
      <c r="W7" s="69">
        <v>7</v>
      </c>
      <c r="X7" s="69">
        <v>0</v>
      </c>
      <c r="Y7" s="69">
        <v>1</v>
      </c>
      <c r="Z7" s="69">
        <v>1</v>
      </c>
      <c r="AA7" s="69">
        <v>17</v>
      </c>
      <c r="AB7" s="71">
        <v>0.45900000000000002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2001</v>
      </c>
      <c r="C8" s="37" t="s">
        <v>49</v>
      </c>
      <c r="D8" s="26" t="s">
        <v>44</v>
      </c>
      <c r="E8" s="25"/>
      <c r="F8" s="27" t="s">
        <v>43</v>
      </c>
      <c r="G8" s="37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9"/>
      <c r="X8" s="69"/>
      <c r="Y8" s="69"/>
      <c r="Z8" s="69"/>
      <c r="AA8" s="69"/>
      <c r="AB8" s="7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8">
        <v>2002</v>
      </c>
      <c r="C9" s="39" t="s">
        <v>50</v>
      </c>
      <c r="D9" s="40" t="s">
        <v>46</v>
      </c>
      <c r="E9" s="38"/>
      <c r="F9" s="41" t="s">
        <v>45</v>
      </c>
      <c r="G9" s="39"/>
      <c r="H9" s="42"/>
      <c r="I9" s="38"/>
      <c r="J9" s="38"/>
      <c r="K9" s="38"/>
      <c r="L9" s="38"/>
      <c r="M9" s="38"/>
      <c r="N9" s="43"/>
      <c r="O9" s="30"/>
      <c r="P9" s="31"/>
      <c r="Q9" s="31"/>
      <c r="R9" s="31"/>
      <c r="S9" s="31"/>
      <c r="T9" s="31"/>
      <c r="U9" s="31"/>
      <c r="V9" s="30"/>
      <c r="W9" s="69"/>
      <c r="X9" s="69"/>
      <c r="Y9" s="69"/>
      <c r="Z9" s="69"/>
      <c r="AA9" s="69"/>
      <c r="AB9" s="7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8">
        <v>2003</v>
      </c>
      <c r="C10" s="39" t="s">
        <v>51</v>
      </c>
      <c r="D10" s="40" t="s">
        <v>46</v>
      </c>
      <c r="E10" s="38"/>
      <c r="F10" s="41" t="s">
        <v>45</v>
      </c>
      <c r="G10" s="39"/>
      <c r="H10" s="42"/>
      <c r="I10" s="38"/>
      <c r="J10" s="38"/>
      <c r="K10" s="38"/>
      <c r="L10" s="38"/>
      <c r="M10" s="38"/>
      <c r="N10" s="43"/>
      <c r="O10" s="30"/>
      <c r="P10" s="31"/>
      <c r="Q10" s="31"/>
      <c r="R10" s="31"/>
      <c r="S10" s="31"/>
      <c r="T10" s="31"/>
      <c r="U10" s="31"/>
      <c r="V10" s="30"/>
      <c r="W10" s="69"/>
      <c r="X10" s="69"/>
      <c r="Y10" s="69"/>
      <c r="Z10" s="69"/>
      <c r="AA10" s="69"/>
      <c r="AB10" s="71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2004</v>
      </c>
      <c r="C11" s="37" t="s">
        <v>52</v>
      </c>
      <c r="D11" s="26" t="s">
        <v>47</v>
      </c>
      <c r="E11" s="25"/>
      <c r="F11" s="27" t="s">
        <v>43</v>
      </c>
      <c r="G11" s="37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69"/>
      <c r="X11" s="69"/>
      <c r="Y11" s="69"/>
      <c r="Z11" s="69"/>
      <c r="AA11" s="69"/>
      <c r="AB11" s="7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8">
        <v>2005</v>
      </c>
      <c r="C12" s="39" t="s">
        <v>53</v>
      </c>
      <c r="D12" s="40" t="s">
        <v>47</v>
      </c>
      <c r="E12" s="38"/>
      <c r="F12" s="41" t="s">
        <v>45</v>
      </c>
      <c r="G12" s="42"/>
      <c r="H12" s="38"/>
      <c r="I12" s="38"/>
      <c r="J12" s="38"/>
      <c r="K12" s="38"/>
      <c r="L12" s="38"/>
      <c r="M12" s="38"/>
      <c r="N12" s="43"/>
      <c r="O12" s="30"/>
      <c r="P12" s="31"/>
      <c r="Q12" s="31"/>
      <c r="R12" s="31"/>
      <c r="S12" s="31"/>
      <c r="T12" s="31"/>
      <c r="U12" s="31"/>
      <c r="V12" s="30"/>
      <c r="W12" s="69"/>
      <c r="X12" s="69"/>
      <c r="Y12" s="69"/>
      <c r="Z12" s="69"/>
      <c r="AA12" s="69"/>
      <c r="AB12" s="71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2006</v>
      </c>
      <c r="C13" s="34"/>
      <c r="D13" s="2"/>
      <c r="E13" s="31"/>
      <c r="F13" s="35"/>
      <c r="G13" s="32"/>
      <c r="H13" s="31"/>
      <c r="I13" s="31"/>
      <c r="J13" s="31"/>
      <c r="K13" s="31"/>
      <c r="L13" s="31"/>
      <c r="M13" s="31"/>
      <c r="N13" s="36"/>
      <c r="O13" s="30"/>
      <c r="P13" s="31"/>
      <c r="Q13" s="31"/>
      <c r="R13" s="31"/>
      <c r="S13" s="31"/>
      <c r="T13" s="31"/>
      <c r="U13" s="31"/>
      <c r="V13" s="30"/>
      <c r="W13" s="69"/>
      <c r="X13" s="69"/>
      <c r="Y13" s="69"/>
      <c r="Z13" s="69"/>
      <c r="AA13" s="69"/>
      <c r="AB13" s="71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8">
        <v>2007</v>
      </c>
      <c r="C14" s="39" t="s">
        <v>54</v>
      </c>
      <c r="D14" s="40" t="s">
        <v>48</v>
      </c>
      <c r="E14" s="38"/>
      <c r="F14" s="41" t="s">
        <v>45</v>
      </c>
      <c r="G14" s="42"/>
      <c r="H14" s="38"/>
      <c r="I14" s="38"/>
      <c r="J14" s="38"/>
      <c r="K14" s="38"/>
      <c r="L14" s="38"/>
      <c r="M14" s="38"/>
      <c r="N14" s="43"/>
      <c r="O14" s="30"/>
      <c r="P14" s="31"/>
      <c r="Q14" s="31"/>
      <c r="R14" s="31"/>
      <c r="S14" s="31"/>
      <c r="T14" s="31"/>
      <c r="U14" s="31"/>
      <c r="V14" s="30"/>
      <c r="W14" s="69"/>
      <c r="X14" s="69"/>
      <c r="Y14" s="69"/>
      <c r="Z14" s="69"/>
      <c r="AA14" s="69"/>
      <c r="AB14" s="71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8">
        <v>2008</v>
      </c>
      <c r="C15" s="39" t="s">
        <v>54</v>
      </c>
      <c r="D15" s="40" t="s">
        <v>48</v>
      </c>
      <c r="E15" s="38"/>
      <c r="F15" s="41" t="s">
        <v>45</v>
      </c>
      <c r="G15" s="42"/>
      <c r="H15" s="38"/>
      <c r="I15" s="38"/>
      <c r="J15" s="38"/>
      <c r="K15" s="38"/>
      <c r="L15" s="38"/>
      <c r="M15" s="38"/>
      <c r="N15" s="43"/>
      <c r="O15" s="30"/>
      <c r="P15" s="31"/>
      <c r="Q15" s="31"/>
      <c r="R15" s="31"/>
      <c r="S15" s="31"/>
      <c r="T15" s="31"/>
      <c r="U15" s="31"/>
      <c r="V15" s="30"/>
      <c r="W15" s="69"/>
      <c r="X15" s="69"/>
      <c r="Y15" s="69"/>
      <c r="Z15" s="69"/>
      <c r="AA15" s="69"/>
      <c r="AB15" s="71"/>
      <c r="AC15" s="30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44"/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4">
        <v>0</v>
      </c>
      <c r="V16" s="24"/>
      <c r="W16" s="18">
        <v>7</v>
      </c>
      <c r="X16" s="18">
        <v>0</v>
      </c>
      <c r="Y16" s="18">
        <v>1</v>
      </c>
      <c r="Z16" s="18">
        <v>1</v>
      </c>
      <c r="AA16" s="18">
        <v>17</v>
      </c>
      <c r="AB16" s="44">
        <v>0.45900000000000002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4"/>
      <c r="D17" s="45">
        <v>0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8"/>
      <c r="AI17" s="46"/>
      <c r="AJ17" s="9"/>
    </row>
    <row r="18" spans="1:36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P18" s="46"/>
      <c r="Q18" s="49"/>
      <c r="R18" s="46"/>
      <c r="S18" s="46"/>
      <c r="T18" s="46"/>
      <c r="U18" s="46"/>
      <c r="W18" s="46"/>
      <c r="X18" s="46"/>
      <c r="Y18" s="46"/>
      <c r="Z18" s="46"/>
      <c r="AA18" s="46"/>
      <c r="AB18" s="46"/>
      <c r="AD18" s="46"/>
      <c r="AE18" s="46"/>
      <c r="AF18" s="46"/>
      <c r="AG18" s="46"/>
      <c r="AH18" s="46"/>
      <c r="AI18" s="46"/>
      <c r="AJ18" s="9"/>
    </row>
    <row r="19" spans="1:36" ht="15" customHeight="1" x14ac:dyDescent="0.25">
      <c r="A19" s="9"/>
      <c r="B19" s="22" t="s">
        <v>25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6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1" t="s">
        <v>30</v>
      </c>
      <c r="Q19" s="12"/>
      <c r="R19" s="12"/>
      <c r="S19" s="12"/>
      <c r="T19" s="52"/>
      <c r="U19" s="52"/>
      <c r="V19" s="52"/>
      <c r="W19" s="52"/>
      <c r="X19" s="52"/>
      <c r="Y19" s="52"/>
      <c r="Z19" s="52"/>
      <c r="AA19" s="12"/>
      <c r="AB19" s="12"/>
      <c r="AC19" s="52"/>
      <c r="AD19" s="12"/>
      <c r="AE19" s="12"/>
      <c r="AF19" s="12"/>
      <c r="AG19" s="12"/>
      <c r="AH19" s="12"/>
      <c r="AI19" s="53"/>
      <c r="AJ19" s="9"/>
    </row>
    <row r="20" spans="1:36" ht="15" customHeight="1" x14ac:dyDescent="0.2">
      <c r="A20" s="9"/>
      <c r="B20" s="51" t="s">
        <v>13</v>
      </c>
      <c r="C20" s="12"/>
      <c r="D20" s="53"/>
      <c r="E20" s="31"/>
      <c r="F20" s="31"/>
      <c r="G20" s="31"/>
      <c r="H20" s="31"/>
      <c r="I20" s="31"/>
      <c r="J20" s="46"/>
      <c r="K20" s="54"/>
      <c r="L20" s="54"/>
      <c r="M20" s="54"/>
      <c r="N20" s="55"/>
      <c r="O20" s="24"/>
      <c r="P20" s="56" t="s">
        <v>9</v>
      </c>
      <c r="Q20" s="57"/>
      <c r="R20" s="58" t="s">
        <v>38</v>
      </c>
      <c r="S20" s="120"/>
      <c r="T20" s="120"/>
      <c r="U20" s="120"/>
      <c r="V20" s="120"/>
      <c r="W20" s="120"/>
      <c r="X20" s="121"/>
      <c r="Y20" s="121"/>
      <c r="Z20" s="122"/>
      <c r="AA20" s="59" t="s">
        <v>11</v>
      </c>
      <c r="AB20" s="58"/>
      <c r="AC20" s="58"/>
      <c r="AD20" s="60" t="s">
        <v>39</v>
      </c>
      <c r="AE20" s="123"/>
      <c r="AF20" s="120"/>
      <c r="AG20" s="120"/>
      <c r="AH20" s="120"/>
      <c r="AI20" s="128"/>
      <c r="AJ20" s="9"/>
    </row>
    <row r="21" spans="1:36" ht="15" customHeight="1" x14ac:dyDescent="0.2">
      <c r="A21" s="9"/>
      <c r="B21" s="61" t="s">
        <v>15</v>
      </c>
      <c r="C21" s="62"/>
      <c r="D21" s="63"/>
      <c r="E21" s="31"/>
      <c r="F21" s="31"/>
      <c r="G21" s="31"/>
      <c r="H21" s="31"/>
      <c r="I21" s="31"/>
      <c r="J21" s="46"/>
      <c r="K21" s="54"/>
      <c r="L21" s="54"/>
      <c r="M21" s="54"/>
      <c r="N21" s="55"/>
      <c r="O21" s="24"/>
      <c r="P21" s="64" t="s">
        <v>87</v>
      </c>
      <c r="Q21" s="65"/>
      <c r="R21" s="58" t="s">
        <v>38</v>
      </c>
      <c r="S21" s="58"/>
      <c r="T21" s="58"/>
      <c r="U21" s="58"/>
      <c r="V21" s="58"/>
      <c r="W21" s="58"/>
      <c r="X21" s="58"/>
      <c r="Y21" s="58"/>
      <c r="Z21" s="59"/>
      <c r="AA21" s="59" t="s">
        <v>11</v>
      </c>
      <c r="AB21" s="58"/>
      <c r="AC21" s="58"/>
      <c r="AD21" s="60" t="s">
        <v>39</v>
      </c>
      <c r="AE21" s="124"/>
      <c r="AF21" s="58"/>
      <c r="AG21" s="58"/>
      <c r="AH21" s="59"/>
      <c r="AI21" s="129"/>
      <c r="AJ21" s="9"/>
    </row>
    <row r="22" spans="1:36" ht="15" customHeight="1" x14ac:dyDescent="0.2">
      <c r="A22" s="9"/>
      <c r="B22" s="66" t="s">
        <v>16</v>
      </c>
      <c r="C22" s="67"/>
      <c r="D22" s="68"/>
      <c r="E22" s="69">
        <v>7</v>
      </c>
      <c r="F22" s="69">
        <v>0</v>
      </c>
      <c r="G22" s="69">
        <v>1</v>
      </c>
      <c r="H22" s="69">
        <v>1</v>
      </c>
      <c r="I22" s="69">
        <v>17</v>
      </c>
      <c r="J22" s="46"/>
      <c r="K22" s="70">
        <v>0.14285714285714285</v>
      </c>
      <c r="L22" s="70">
        <v>0.14285714285714285</v>
      </c>
      <c r="M22" s="70">
        <v>2.4285714285714284</v>
      </c>
      <c r="N22" s="71">
        <v>0.45900000000000002</v>
      </c>
      <c r="O22" s="24"/>
      <c r="P22" s="64" t="s">
        <v>88</v>
      </c>
      <c r="Q22" s="65"/>
      <c r="R22" s="58" t="s">
        <v>41</v>
      </c>
      <c r="S22" s="58"/>
      <c r="T22" s="58"/>
      <c r="U22" s="58"/>
      <c r="V22" s="58"/>
      <c r="W22" s="58"/>
      <c r="X22" s="58"/>
      <c r="Y22" s="58"/>
      <c r="Z22" s="59"/>
      <c r="AA22" s="59" t="s">
        <v>40</v>
      </c>
      <c r="AB22" s="58"/>
      <c r="AC22" s="58"/>
      <c r="AD22" s="60" t="s">
        <v>42</v>
      </c>
      <c r="AE22" s="124"/>
      <c r="AF22" s="58"/>
      <c r="AG22" s="58"/>
      <c r="AH22" s="58"/>
      <c r="AI22" s="129"/>
    </row>
    <row r="23" spans="1:36" ht="15" customHeight="1" x14ac:dyDescent="0.2">
      <c r="A23" s="9"/>
      <c r="B23" s="72" t="s">
        <v>26</v>
      </c>
      <c r="C23" s="73"/>
      <c r="D23" s="74"/>
      <c r="E23" s="18">
        <v>7</v>
      </c>
      <c r="F23" s="18">
        <v>0</v>
      </c>
      <c r="G23" s="18">
        <v>1</v>
      </c>
      <c r="H23" s="18">
        <v>1</v>
      </c>
      <c r="I23" s="18">
        <v>17</v>
      </c>
      <c r="J23" s="46"/>
      <c r="K23" s="75">
        <v>0.14285714285714285</v>
      </c>
      <c r="L23" s="75">
        <v>0.14285714285714285</v>
      </c>
      <c r="M23" s="75">
        <v>2.4285714285714284</v>
      </c>
      <c r="N23" s="44">
        <v>0.45900000000000002</v>
      </c>
      <c r="O23" s="24"/>
      <c r="P23" s="76" t="s">
        <v>10</v>
      </c>
      <c r="Q23" s="77"/>
      <c r="R23" s="78"/>
      <c r="S23" s="78"/>
      <c r="T23" s="78"/>
      <c r="U23" s="78"/>
      <c r="V23" s="78"/>
      <c r="W23" s="78"/>
      <c r="X23" s="78"/>
      <c r="Y23" s="78"/>
      <c r="Z23" s="125"/>
      <c r="AA23" s="79"/>
      <c r="AB23" s="126"/>
      <c r="AC23" s="125"/>
      <c r="AD23" s="125"/>
      <c r="AE23" s="78"/>
      <c r="AF23" s="79"/>
      <c r="AG23" s="78"/>
      <c r="AH23" s="79"/>
      <c r="AI23" s="127"/>
    </row>
    <row r="24" spans="1:36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80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 t="s">
        <v>56</v>
      </c>
      <c r="C25" s="46"/>
      <c r="D25" s="46" t="s">
        <v>64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80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 t="s">
        <v>57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24"/>
      <c r="P26" s="46"/>
      <c r="Q26" s="49"/>
      <c r="R26" s="46"/>
      <c r="S26" s="46"/>
      <c r="T26" s="24"/>
      <c r="U26" s="24"/>
      <c r="V26" s="24"/>
      <c r="W26" s="24"/>
      <c r="X26" s="80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58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4"/>
      <c r="P27" s="46"/>
      <c r="Q27" s="49"/>
      <c r="R27" s="46"/>
      <c r="S27" s="46"/>
      <c r="T27" s="24"/>
      <c r="U27" s="24"/>
      <c r="V27" s="24"/>
      <c r="W27" s="24"/>
      <c r="X27" s="80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59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80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46"/>
      <c r="D29" s="81" t="s">
        <v>60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80"/>
      <c r="Y29" s="46"/>
      <c r="Z29" s="46"/>
      <c r="AA29" s="46"/>
      <c r="AB29" s="46"/>
      <c r="AC29" s="24"/>
      <c r="AD29" s="46"/>
      <c r="AE29" s="46"/>
      <c r="AF29" s="46"/>
      <c r="AG29" s="46"/>
      <c r="AH29" s="46"/>
      <c r="AI29" s="46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24"/>
      <c r="P30" s="46"/>
      <c r="Q30" s="49"/>
      <c r="R30" s="46"/>
      <c r="S30" s="46"/>
      <c r="T30" s="24"/>
      <c r="U30" s="24"/>
      <c r="V30" s="24"/>
      <c r="W30" s="24"/>
      <c r="X30" s="80"/>
      <c r="Y30" s="46"/>
      <c r="Z30" s="46"/>
      <c r="AA30" s="46"/>
      <c r="AB30" s="46"/>
      <c r="AC30" s="24"/>
      <c r="AD30" s="46"/>
      <c r="AE30" s="46"/>
      <c r="AF30" s="46"/>
      <c r="AG30" s="46"/>
      <c r="AH30" s="46"/>
      <c r="AI30" s="46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0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0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0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0"/>
      <c r="Y34" s="46"/>
      <c r="Z34" s="46"/>
      <c r="AA34" s="46"/>
      <c r="AB34" s="46"/>
      <c r="AC34" s="24"/>
      <c r="AD34" s="46"/>
      <c r="AE34" s="46"/>
      <c r="AF34" s="46"/>
      <c r="AG34" s="46"/>
      <c r="AH34" s="46"/>
      <c r="AI34" s="46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0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9"/>
      <c r="O36" s="24"/>
      <c r="P36" s="46"/>
      <c r="Q36" s="49"/>
      <c r="R36" s="46"/>
      <c r="S36" s="46"/>
      <c r="T36" s="24"/>
      <c r="U36" s="24"/>
      <c r="V36" s="24"/>
      <c r="W36" s="24"/>
      <c r="X36" s="80"/>
      <c r="Y36" s="46"/>
      <c r="Z36" s="46"/>
      <c r="AA36" s="46"/>
      <c r="AB36" s="46"/>
      <c r="AC36" s="24"/>
      <c r="AD36" s="46"/>
      <c r="AE36" s="46"/>
      <c r="AF36" s="46"/>
      <c r="AG36" s="46"/>
      <c r="AH36" s="46"/>
      <c r="AI36" s="46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4"/>
      <c r="P37" s="46"/>
      <c r="Q37" s="49"/>
      <c r="R37" s="46"/>
      <c r="S37" s="46"/>
      <c r="T37" s="24"/>
      <c r="U37" s="24"/>
      <c r="V37" s="24"/>
      <c r="W37" s="24"/>
      <c r="X37" s="80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4"/>
      <c r="P38" s="46"/>
      <c r="Q38" s="49"/>
      <c r="R38" s="46"/>
      <c r="S38" s="46"/>
      <c r="T38" s="24"/>
      <c r="U38" s="24"/>
      <c r="V38" s="24"/>
      <c r="W38" s="24"/>
      <c r="X38" s="80"/>
      <c r="Y38" s="46"/>
      <c r="Z38" s="46"/>
      <c r="AA38" s="46"/>
      <c r="AB38" s="46"/>
      <c r="AC38" s="24"/>
      <c r="AD38" s="46"/>
      <c r="AE38" s="46"/>
      <c r="AF38" s="46"/>
      <c r="AG38" s="46"/>
      <c r="AH38" s="46"/>
      <c r="AI38" s="46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4"/>
      <c r="P39" s="46"/>
      <c r="Q39" s="49"/>
      <c r="R39" s="46"/>
      <c r="S39" s="46"/>
      <c r="T39" s="24"/>
      <c r="U39" s="24"/>
      <c r="V39" s="24"/>
      <c r="W39" s="24"/>
      <c r="X39" s="80"/>
      <c r="Y39" s="46"/>
      <c r="Z39" s="46"/>
      <c r="AA39" s="46"/>
      <c r="AB39" s="46"/>
      <c r="AC39" s="24"/>
      <c r="AD39" s="46"/>
      <c r="AE39" s="46"/>
      <c r="AF39" s="46"/>
      <c r="AG39" s="46"/>
      <c r="AH39" s="46"/>
      <c r="AI39" s="46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24"/>
      <c r="P40" s="46"/>
      <c r="Q40" s="49"/>
      <c r="R40" s="46"/>
      <c r="S40" s="46"/>
      <c r="T40" s="24"/>
      <c r="U40" s="24"/>
      <c r="V40" s="24"/>
      <c r="W40" s="24"/>
      <c r="X40" s="80"/>
      <c r="Y40" s="46"/>
      <c r="Z40" s="46"/>
      <c r="AA40" s="46"/>
      <c r="AB40" s="46"/>
      <c r="AC40" s="24"/>
      <c r="AD40" s="46"/>
      <c r="AE40" s="46"/>
      <c r="AF40" s="46"/>
      <c r="AG40" s="46"/>
      <c r="AH40" s="46"/>
      <c r="AI40" s="46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4"/>
      <c r="P41" s="46"/>
      <c r="Q41" s="49"/>
      <c r="R41" s="46"/>
      <c r="S41" s="46"/>
      <c r="T41" s="24"/>
      <c r="U41" s="24"/>
      <c r="V41" s="24"/>
      <c r="W41" s="24"/>
      <c r="X41" s="80"/>
      <c r="Y41" s="46"/>
      <c r="Z41" s="46"/>
      <c r="AA41" s="46"/>
      <c r="AB41" s="46"/>
      <c r="AC41" s="24"/>
      <c r="AD41" s="46"/>
      <c r="AE41" s="46"/>
      <c r="AF41" s="46"/>
      <c r="AG41" s="46"/>
      <c r="AH41" s="46"/>
      <c r="AI41" s="46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24"/>
      <c r="P42" s="46"/>
      <c r="Q42" s="49"/>
      <c r="R42" s="46"/>
      <c r="S42" s="46"/>
      <c r="T42" s="24"/>
      <c r="U42" s="24"/>
      <c r="V42" s="24"/>
      <c r="W42" s="24"/>
      <c r="X42" s="80"/>
      <c r="Y42" s="46"/>
      <c r="Z42" s="46"/>
      <c r="AA42" s="46"/>
      <c r="AB42" s="46"/>
      <c r="AC42" s="24"/>
      <c r="AD42" s="46"/>
      <c r="AE42" s="46"/>
      <c r="AF42" s="46"/>
      <c r="AG42" s="46"/>
      <c r="AH42" s="46"/>
      <c r="AI42" s="46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24"/>
      <c r="P43" s="46"/>
      <c r="Q43" s="49"/>
      <c r="R43" s="46"/>
      <c r="S43" s="46"/>
      <c r="T43" s="24"/>
      <c r="U43" s="24"/>
      <c r="V43" s="24"/>
      <c r="W43" s="24"/>
      <c r="X43" s="80"/>
      <c r="Y43" s="46"/>
      <c r="Z43" s="46"/>
      <c r="AA43" s="46"/>
      <c r="AB43" s="46"/>
      <c r="AC43" s="24"/>
      <c r="AD43" s="46"/>
      <c r="AE43" s="46"/>
      <c r="AF43" s="46"/>
      <c r="AG43" s="46"/>
      <c r="AH43" s="46"/>
      <c r="AI43" s="46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24"/>
      <c r="P44" s="46"/>
      <c r="Q44" s="49"/>
      <c r="R44" s="46"/>
      <c r="S44" s="46"/>
      <c r="T44" s="24"/>
      <c r="U44" s="24"/>
      <c r="V44" s="24"/>
      <c r="W44" s="24"/>
      <c r="X44" s="80"/>
      <c r="Y44" s="46"/>
      <c r="Z44" s="46"/>
      <c r="AA44" s="46"/>
      <c r="AB44" s="46"/>
      <c r="AC44" s="24"/>
      <c r="AD44" s="46"/>
      <c r="AE44" s="46"/>
      <c r="AF44" s="46"/>
      <c r="AG44" s="46"/>
      <c r="AH44" s="46"/>
      <c r="AI44" s="46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24"/>
      <c r="P45" s="46"/>
      <c r="Q45" s="49"/>
      <c r="R45" s="46"/>
      <c r="S45" s="46"/>
      <c r="T45" s="24"/>
      <c r="U45" s="24"/>
      <c r="V45" s="24"/>
      <c r="W45" s="24"/>
      <c r="X45" s="80"/>
      <c r="Y45" s="46"/>
      <c r="Z45" s="46"/>
      <c r="AA45" s="46"/>
      <c r="AB45" s="46"/>
      <c r="AC45" s="24"/>
      <c r="AD45" s="46"/>
      <c r="AE45" s="46"/>
      <c r="AF45" s="46"/>
      <c r="AG45" s="46"/>
      <c r="AH45" s="46"/>
      <c r="AI45" s="46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24"/>
      <c r="P46" s="46"/>
      <c r="Q46" s="49"/>
      <c r="R46" s="46"/>
      <c r="S46" s="46"/>
      <c r="T46" s="24"/>
      <c r="U46" s="24"/>
      <c r="V46" s="24"/>
      <c r="W46" s="24"/>
      <c r="X46" s="80"/>
      <c r="Y46" s="46"/>
      <c r="Z46" s="46"/>
      <c r="AA46" s="46"/>
      <c r="AB46" s="46"/>
      <c r="AC46" s="24"/>
      <c r="AD46" s="46"/>
      <c r="AE46" s="46"/>
      <c r="AF46" s="46"/>
      <c r="AG46" s="46"/>
      <c r="AH46" s="46"/>
      <c r="AI46" s="46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24"/>
      <c r="P47" s="46"/>
      <c r="Q47" s="49"/>
      <c r="R47" s="46"/>
      <c r="S47" s="46"/>
      <c r="T47" s="24"/>
      <c r="U47" s="24"/>
      <c r="V47" s="24"/>
      <c r="W47" s="24"/>
      <c r="X47" s="80"/>
      <c r="Y47" s="46"/>
      <c r="Z47" s="46"/>
      <c r="AA47" s="46"/>
      <c r="AB47" s="46"/>
      <c r="AC47" s="24"/>
      <c r="AD47" s="46"/>
      <c r="AE47" s="46"/>
      <c r="AF47" s="46"/>
      <c r="AG47" s="46"/>
      <c r="AH47" s="46"/>
      <c r="AI47" s="46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24"/>
      <c r="P48" s="46"/>
      <c r="Q48" s="49"/>
      <c r="R48" s="46"/>
      <c r="S48" s="46"/>
      <c r="T48" s="24"/>
      <c r="U48" s="24"/>
      <c r="V48" s="24"/>
      <c r="W48" s="24"/>
      <c r="X48" s="80"/>
      <c r="Y48" s="46"/>
      <c r="Z48" s="46"/>
      <c r="AA48" s="46"/>
      <c r="AB48" s="46"/>
      <c r="AC48" s="24"/>
      <c r="AD48" s="46"/>
      <c r="AE48" s="46"/>
      <c r="AF48" s="46"/>
      <c r="AG48" s="46"/>
      <c r="AH48" s="46"/>
      <c r="AI48" s="46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24"/>
      <c r="P49" s="46"/>
      <c r="Q49" s="49"/>
      <c r="R49" s="46"/>
      <c r="S49" s="46"/>
      <c r="T49" s="24"/>
      <c r="U49" s="24"/>
      <c r="V49" s="24"/>
      <c r="W49" s="24"/>
      <c r="X49" s="80"/>
      <c r="Y49" s="46"/>
      <c r="Z49" s="46"/>
      <c r="AA49" s="46"/>
      <c r="AB49" s="46"/>
      <c r="AC49" s="24"/>
      <c r="AD49" s="46"/>
      <c r="AE49" s="46"/>
      <c r="AF49" s="46"/>
      <c r="AG49" s="46"/>
      <c r="AH49" s="46"/>
      <c r="AI49" s="46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24"/>
      <c r="P50" s="46"/>
      <c r="Q50" s="49"/>
      <c r="R50" s="46"/>
      <c r="S50" s="46"/>
      <c r="T50" s="24"/>
      <c r="U50" s="24"/>
      <c r="V50" s="24"/>
      <c r="W50" s="24"/>
      <c r="X50" s="80"/>
      <c r="Y50" s="46"/>
      <c r="Z50" s="46"/>
      <c r="AA50" s="46"/>
      <c r="AB50" s="46"/>
      <c r="AC50" s="24"/>
      <c r="AD50" s="46"/>
      <c r="AE50" s="46"/>
      <c r="AF50" s="46"/>
      <c r="AG50" s="46"/>
      <c r="AH50" s="46"/>
      <c r="AI50" s="46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24"/>
      <c r="P51" s="46"/>
      <c r="Q51" s="49"/>
      <c r="R51" s="46"/>
      <c r="S51" s="46"/>
      <c r="T51" s="24"/>
      <c r="U51" s="24"/>
      <c r="V51" s="24"/>
      <c r="W51" s="24"/>
      <c r="X51" s="80"/>
      <c r="Y51" s="46"/>
      <c r="Z51" s="46"/>
      <c r="AA51" s="46"/>
      <c r="AB51" s="46"/>
      <c r="AC51" s="24"/>
      <c r="AD51" s="46"/>
      <c r="AE51" s="46"/>
      <c r="AF51" s="46"/>
      <c r="AG51" s="46"/>
      <c r="AH51" s="46"/>
      <c r="AI51" s="46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O52" s="24"/>
      <c r="P52" s="46"/>
      <c r="Q52" s="49"/>
      <c r="R52" s="46"/>
      <c r="S52" s="46"/>
      <c r="T52" s="24"/>
      <c r="U52" s="24"/>
      <c r="V52" s="24"/>
      <c r="W52" s="24"/>
      <c r="X52" s="80"/>
      <c r="Y52" s="46"/>
      <c r="Z52" s="46"/>
      <c r="AA52" s="46"/>
      <c r="AB52" s="46"/>
      <c r="AC52" s="24"/>
      <c r="AD52" s="46"/>
      <c r="AE52" s="46"/>
      <c r="AF52" s="46"/>
      <c r="AG52" s="46"/>
      <c r="AH52" s="46"/>
      <c r="AI52" s="46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O53" s="24"/>
      <c r="P53" s="46"/>
      <c r="Q53" s="49"/>
      <c r="R53" s="46"/>
      <c r="S53" s="46"/>
      <c r="T53" s="24"/>
      <c r="U53" s="24"/>
      <c r="V53" s="24"/>
      <c r="W53" s="24"/>
      <c r="X53" s="80"/>
      <c r="Y53" s="46"/>
      <c r="Z53" s="46"/>
      <c r="AA53" s="46"/>
      <c r="AB53" s="46"/>
      <c r="AC53" s="24"/>
      <c r="AD53" s="46"/>
      <c r="AE53" s="46"/>
      <c r="AF53" s="46"/>
      <c r="AG53" s="46"/>
      <c r="AH53" s="46"/>
      <c r="AI53" s="46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O54" s="24"/>
      <c r="P54" s="46"/>
      <c r="Q54" s="49"/>
      <c r="R54" s="46"/>
      <c r="S54" s="46"/>
      <c r="T54" s="24"/>
      <c r="U54" s="24"/>
      <c r="V54" s="24"/>
      <c r="W54" s="24"/>
      <c r="X54" s="80"/>
      <c r="Y54" s="46"/>
      <c r="Z54" s="46"/>
      <c r="AA54" s="46"/>
      <c r="AB54" s="46"/>
      <c r="AC54" s="24"/>
      <c r="AD54" s="46"/>
      <c r="AE54" s="46"/>
      <c r="AF54" s="46"/>
      <c r="AG54" s="46"/>
      <c r="AH54" s="46"/>
      <c r="AI54" s="46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O55" s="24"/>
      <c r="P55" s="46"/>
      <c r="Q55" s="49"/>
      <c r="R55" s="46"/>
      <c r="S55" s="46"/>
      <c r="T55" s="24"/>
      <c r="U55" s="24"/>
      <c r="V55" s="24"/>
      <c r="W55" s="24"/>
      <c r="X55" s="80"/>
      <c r="Y55" s="46"/>
      <c r="Z55" s="46"/>
      <c r="AA55" s="46"/>
      <c r="AB55" s="46"/>
      <c r="AC55" s="24"/>
      <c r="AD55" s="46"/>
      <c r="AE55" s="46"/>
      <c r="AF55" s="46"/>
      <c r="AG55" s="46"/>
      <c r="AH55" s="46"/>
      <c r="AI55" s="46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O56" s="24"/>
      <c r="P56" s="46"/>
      <c r="Q56" s="49"/>
      <c r="R56" s="46"/>
      <c r="S56" s="46"/>
      <c r="T56" s="24"/>
      <c r="U56" s="24"/>
      <c r="V56" s="24"/>
      <c r="W56" s="24"/>
      <c r="X56" s="80"/>
      <c r="Y56" s="46"/>
      <c r="Z56" s="46"/>
      <c r="AA56" s="46"/>
      <c r="AB56" s="46"/>
      <c r="AC56" s="24"/>
      <c r="AD56" s="46"/>
      <c r="AE56" s="46"/>
      <c r="AF56" s="46"/>
      <c r="AG56" s="46"/>
      <c r="AH56" s="46"/>
      <c r="AI56" s="46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O57" s="24"/>
      <c r="P57" s="46"/>
      <c r="Q57" s="49"/>
      <c r="R57" s="46"/>
      <c r="S57" s="46"/>
      <c r="T57" s="24"/>
      <c r="U57" s="24"/>
      <c r="V57" s="24"/>
      <c r="W57" s="24"/>
      <c r="X57" s="80"/>
      <c r="Y57" s="46"/>
      <c r="Z57" s="46"/>
      <c r="AA57" s="46"/>
      <c r="AB57" s="46"/>
      <c r="AC57" s="24"/>
      <c r="AD57" s="46"/>
      <c r="AE57" s="46"/>
      <c r="AF57" s="46"/>
      <c r="AG57" s="46"/>
      <c r="AH57" s="46"/>
      <c r="AI57" s="46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O58" s="24"/>
      <c r="P58" s="46"/>
      <c r="Q58" s="49"/>
      <c r="R58" s="46"/>
      <c r="S58" s="46"/>
      <c r="T58" s="24"/>
      <c r="U58" s="24"/>
      <c r="V58" s="24"/>
      <c r="W58" s="24"/>
      <c r="X58" s="80"/>
      <c r="Y58" s="46"/>
      <c r="Z58" s="46"/>
      <c r="AA58" s="46"/>
      <c r="AB58" s="46"/>
      <c r="AC58" s="24"/>
      <c r="AD58" s="46"/>
      <c r="AE58" s="46"/>
      <c r="AF58" s="46"/>
      <c r="AG58" s="46"/>
      <c r="AH58" s="46"/>
      <c r="AI58" s="46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O59" s="24"/>
      <c r="P59" s="46"/>
      <c r="Q59" s="49"/>
      <c r="R59" s="46"/>
      <c r="S59" s="46"/>
      <c r="T59" s="24"/>
      <c r="U59" s="24"/>
      <c r="V59" s="24"/>
      <c r="W59" s="24"/>
      <c r="X59" s="80"/>
      <c r="Y59" s="46"/>
      <c r="Z59" s="46"/>
      <c r="AA59" s="46"/>
      <c r="AB59" s="46"/>
      <c r="AC59" s="24"/>
      <c r="AD59" s="46"/>
      <c r="AE59" s="46"/>
      <c r="AF59" s="46"/>
      <c r="AG59" s="46"/>
      <c r="AH59" s="46"/>
      <c r="AI59" s="46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80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80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80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80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80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80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80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80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80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80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80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80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80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80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80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80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80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80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80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80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80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80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80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80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80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80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80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80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80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80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80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80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80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80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80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80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80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80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80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80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80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80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80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80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80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80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80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80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80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9"/>
      <c r="O109" s="24"/>
      <c r="P109" s="46"/>
      <c r="Q109" s="49"/>
      <c r="R109" s="46"/>
      <c r="S109" s="46"/>
      <c r="T109" s="24"/>
      <c r="U109" s="24"/>
      <c r="V109" s="24"/>
      <c r="W109" s="24"/>
      <c r="X109" s="80"/>
      <c r="Y109" s="46"/>
      <c r="Z109" s="46"/>
      <c r="AA109" s="46"/>
      <c r="AB109" s="46"/>
      <c r="AC109" s="24"/>
      <c r="AD109" s="46"/>
      <c r="AE109" s="46"/>
      <c r="AF109" s="46"/>
      <c r="AG109" s="46"/>
      <c r="AH109" s="46"/>
      <c r="AI109" s="46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9"/>
      <c r="O110" s="24"/>
      <c r="P110" s="46"/>
      <c r="Q110" s="49"/>
      <c r="R110" s="46"/>
      <c r="S110" s="46"/>
      <c r="T110" s="24"/>
      <c r="U110" s="24"/>
      <c r="V110" s="24"/>
      <c r="W110" s="24"/>
      <c r="X110" s="80"/>
      <c r="Y110" s="46"/>
      <c r="Z110" s="46"/>
      <c r="AA110" s="46"/>
      <c r="AB110" s="46"/>
      <c r="AC110" s="24"/>
      <c r="AD110" s="46"/>
      <c r="AE110" s="46"/>
      <c r="AF110" s="46"/>
      <c r="AG110" s="46"/>
      <c r="AH110" s="46"/>
      <c r="AI110" s="46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9"/>
      <c r="O111" s="24"/>
      <c r="P111" s="46"/>
      <c r="Q111" s="49"/>
      <c r="R111" s="46"/>
      <c r="S111" s="46"/>
      <c r="T111" s="24"/>
      <c r="U111" s="24"/>
      <c r="V111" s="24"/>
      <c r="W111" s="24"/>
      <c r="X111" s="80"/>
      <c r="Y111" s="46"/>
      <c r="Z111" s="46"/>
      <c r="AA111" s="46"/>
      <c r="AB111" s="46"/>
      <c r="AC111" s="24"/>
      <c r="AD111" s="46"/>
      <c r="AE111" s="46"/>
      <c r="AF111" s="46"/>
      <c r="AG111" s="46"/>
      <c r="AH111" s="46"/>
      <c r="AI111" s="46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9"/>
      <c r="O112" s="24"/>
      <c r="P112" s="46"/>
      <c r="Q112" s="49"/>
      <c r="R112" s="46"/>
      <c r="S112" s="46"/>
      <c r="T112" s="24"/>
      <c r="U112" s="24"/>
      <c r="V112" s="24"/>
      <c r="W112" s="24"/>
      <c r="X112" s="80"/>
      <c r="Y112" s="46"/>
      <c r="Z112" s="46"/>
      <c r="AA112" s="46"/>
      <c r="AB112" s="46"/>
      <c r="AC112" s="24"/>
      <c r="AD112" s="46"/>
      <c r="AE112" s="46"/>
      <c r="AF112" s="46"/>
      <c r="AG112" s="46"/>
      <c r="AH112" s="46"/>
      <c r="AI112" s="46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9"/>
      <c r="O113" s="24"/>
      <c r="P113" s="46"/>
      <c r="Q113" s="49"/>
      <c r="R113" s="46"/>
      <c r="S113" s="46"/>
      <c r="T113" s="24"/>
      <c r="U113" s="24"/>
      <c r="V113" s="24"/>
      <c r="W113" s="24"/>
      <c r="X113" s="80"/>
      <c r="Y113" s="46"/>
      <c r="Z113" s="46"/>
      <c r="AA113" s="46"/>
      <c r="AB113" s="46"/>
      <c r="AC113" s="24"/>
      <c r="AD113" s="46"/>
      <c r="AE113" s="46"/>
      <c r="AF113" s="46"/>
      <c r="AG113" s="46"/>
      <c r="AH113" s="46"/>
      <c r="AI113" s="46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9"/>
      <c r="O114" s="24"/>
      <c r="P114" s="46"/>
      <c r="Q114" s="49"/>
      <c r="R114" s="46"/>
      <c r="S114" s="46"/>
      <c r="T114" s="24"/>
      <c r="U114" s="24"/>
      <c r="V114" s="24"/>
      <c r="W114" s="24"/>
      <c r="X114" s="80"/>
      <c r="Y114" s="46"/>
      <c r="Z114" s="46"/>
      <c r="AA114" s="46"/>
      <c r="AB114" s="46"/>
      <c r="AC114" s="24"/>
      <c r="AD114" s="46"/>
      <c r="AE114" s="46"/>
      <c r="AF114" s="46"/>
      <c r="AG114" s="46"/>
      <c r="AH114" s="46"/>
      <c r="AI114" s="46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9"/>
      <c r="O115" s="24"/>
      <c r="P115" s="46"/>
      <c r="Q115" s="49"/>
      <c r="R115" s="46"/>
      <c r="S115" s="46"/>
      <c r="T115" s="24"/>
      <c r="U115" s="24"/>
      <c r="V115" s="24"/>
      <c r="W115" s="24"/>
      <c r="X115" s="80"/>
      <c r="Y115" s="46"/>
      <c r="Z115" s="46"/>
      <c r="AA115" s="46"/>
      <c r="AB115" s="46"/>
      <c r="AC115" s="24"/>
      <c r="AD115" s="46"/>
      <c r="AE115" s="46"/>
      <c r="AF115" s="46"/>
      <c r="AG115" s="46"/>
      <c r="AH115" s="46"/>
      <c r="AI115" s="46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9"/>
      <c r="O116" s="24"/>
      <c r="P116" s="46"/>
      <c r="Q116" s="49"/>
      <c r="R116" s="46"/>
      <c r="S116" s="46"/>
      <c r="T116" s="24"/>
      <c r="U116" s="24"/>
      <c r="V116" s="24"/>
      <c r="W116" s="24"/>
      <c r="X116" s="80"/>
      <c r="Y116" s="46"/>
      <c r="Z116" s="46"/>
      <c r="AA116" s="46"/>
      <c r="AB116" s="46"/>
      <c r="AC116" s="24"/>
      <c r="AD116" s="46"/>
      <c r="AE116" s="46"/>
      <c r="AF116" s="46"/>
      <c r="AG116" s="46"/>
      <c r="AH116" s="46"/>
      <c r="AI116" s="46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9"/>
      <c r="O117" s="24"/>
      <c r="P117" s="46"/>
      <c r="Q117" s="49"/>
      <c r="R117" s="46"/>
      <c r="S117" s="46"/>
      <c r="T117" s="24"/>
      <c r="U117" s="24"/>
      <c r="V117" s="24"/>
      <c r="W117" s="24"/>
      <c r="X117" s="80"/>
      <c r="Y117" s="46"/>
      <c r="Z117" s="46"/>
      <c r="AA117" s="46"/>
      <c r="AB117" s="46"/>
      <c r="AC117" s="24"/>
      <c r="AD117" s="46"/>
      <c r="AE117" s="46"/>
      <c r="AF117" s="46"/>
      <c r="AG117" s="46"/>
      <c r="AH117" s="46"/>
      <c r="AI117" s="46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9"/>
      <c r="O118" s="24"/>
      <c r="P118" s="46"/>
      <c r="Q118" s="49"/>
      <c r="R118" s="46"/>
      <c r="S118" s="46"/>
      <c r="T118" s="24"/>
      <c r="U118" s="24"/>
      <c r="V118" s="24"/>
      <c r="W118" s="24"/>
      <c r="X118" s="80"/>
      <c r="Y118" s="46"/>
      <c r="Z118" s="46"/>
      <c r="AA118" s="46"/>
      <c r="AB118" s="46"/>
      <c r="AC118" s="24"/>
      <c r="AD118" s="46"/>
      <c r="AE118" s="46"/>
      <c r="AF118" s="46"/>
      <c r="AG118" s="46"/>
      <c r="AH118" s="46"/>
      <c r="AI118" s="46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9"/>
      <c r="O119" s="24"/>
      <c r="P119" s="46"/>
      <c r="Q119" s="49"/>
      <c r="R119" s="46"/>
      <c r="S119" s="46"/>
      <c r="T119" s="24"/>
      <c r="U119" s="24"/>
      <c r="V119" s="24"/>
      <c r="W119" s="24"/>
      <c r="X119" s="80"/>
      <c r="Y119" s="46"/>
      <c r="Z119" s="46"/>
      <c r="AA119" s="46"/>
      <c r="AB119" s="46"/>
      <c r="AC119" s="24"/>
      <c r="AD119" s="46"/>
      <c r="AE119" s="46"/>
      <c r="AF119" s="46"/>
      <c r="AG119" s="46"/>
      <c r="AH119" s="46"/>
      <c r="AI119" s="46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9"/>
      <c r="O120" s="24"/>
      <c r="P120" s="46"/>
      <c r="Q120" s="49"/>
      <c r="R120" s="46"/>
      <c r="S120" s="46"/>
      <c r="T120" s="24"/>
      <c r="U120" s="24"/>
      <c r="V120" s="24"/>
      <c r="W120" s="24"/>
      <c r="X120" s="80"/>
      <c r="Y120" s="46"/>
      <c r="Z120" s="46"/>
      <c r="AA120" s="46"/>
      <c r="AB120" s="46"/>
      <c r="AC120" s="24"/>
      <c r="AD120" s="46"/>
      <c r="AE120" s="46"/>
      <c r="AF120" s="46"/>
      <c r="AG120" s="46"/>
      <c r="AH120" s="46"/>
      <c r="AI120" s="46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9"/>
      <c r="O121" s="24"/>
      <c r="P121" s="46"/>
      <c r="Q121" s="49"/>
      <c r="R121" s="46"/>
      <c r="S121" s="46"/>
      <c r="T121" s="24"/>
      <c r="U121" s="24"/>
      <c r="V121" s="24"/>
      <c r="W121" s="24"/>
      <c r="X121" s="80"/>
      <c r="Y121" s="46"/>
      <c r="Z121" s="46"/>
      <c r="AA121" s="46"/>
      <c r="AB121" s="46"/>
      <c r="AC121" s="24"/>
      <c r="AD121" s="46"/>
      <c r="AE121" s="46"/>
      <c r="AF121" s="46"/>
      <c r="AG121" s="46"/>
      <c r="AH121" s="46"/>
      <c r="AI121" s="46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9"/>
      <c r="O122" s="24"/>
      <c r="P122" s="46"/>
      <c r="Q122" s="49"/>
      <c r="R122" s="46"/>
      <c r="S122" s="46"/>
      <c r="T122" s="24"/>
      <c r="U122" s="24"/>
      <c r="V122" s="24"/>
      <c r="W122" s="24"/>
      <c r="X122" s="80"/>
      <c r="Y122" s="46"/>
      <c r="Z122" s="46"/>
      <c r="AA122" s="46"/>
      <c r="AB122" s="46"/>
      <c r="AC122" s="24"/>
      <c r="AD122" s="46"/>
      <c r="AE122" s="46"/>
      <c r="AF122" s="46"/>
      <c r="AG122" s="46"/>
      <c r="AH122" s="46"/>
      <c r="AI122" s="46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9"/>
      <c r="O123" s="24"/>
      <c r="P123" s="46"/>
      <c r="Q123" s="49"/>
      <c r="R123" s="46"/>
      <c r="S123" s="46"/>
      <c r="T123" s="24"/>
      <c r="U123" s="24"/>
      <c r="V123" s="24"/>
      <c r="W123" s="24"/>
      <c r="X123" s="80"/>
      <c r="Y123" s="46"/>
      <c r="Z123" s="46"/>
      <c r="AA123" s="46"/>
      <c r="AB123" s="46"/>
      <c r="AC123" s="24"/>
      <c r="AD123" s="46"/>
      <c r="AE123" s="46"/>
      <c r="AF123" s="46"/>
      <c r="AG123" s="46"/>
      <c r="AH123" s="46"/>
      <c r="AI123" s="46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9"/>
      <c r="O124" s="24"/>
      <c r="P124" s="46"/>
      <c r="Q124" s="49"/>
      <c r="R124" s="46"/>
      <c r="S124" s="46"/>
      <c r="T124" s="24"/>
      <c r="U124" s="24"/>
      <c r="V124" s="24"/>
      <c r="W124" s="24"/>
      <c r="X124" s="80"/>
      <c r="Y124" s="46"/>
      <c r="Z124" s="46"/>
      <c r="AA124" s="46"/>
      <c r="AB124" s="46"/>
      <c r="AC124" s="24"/>
      <c r="AD124" s="46"/>
      <c r="AE124" s="46"/>
      <c r="AF124" s="46"/>
      <c r="AG124" s="46"/>
      <c r="AH124" s="46"/>
      <c r="AI124" s="46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9"/>
      <c r="O125" s="24"/>
      <c r="P125" s="46"/>
      <c r="Q125" s="49"/>
      <c r="R125" s="46"/>
      <c r="S125" s="46"/>
      <c r="T125" s="24"/>
      <c r="U125" s="24"/>
      <c r="V125" s="24"/>
      <c r="W125" s="24"/>
      <c r="X125" s="80"/>
      <c r="Y125" s="46"/>
      <c r="Z125" s="46"/>
      <c r="AA125" s="46"/>
      <c r="AB125" s="46"/>
      <c r="AC125" s="24"/>
      <c r="AD125" s="46"/>
      <c r="AE125" s="46"/>
      <c r="AF125" s="46"/>
      <c r="AG125" s="46"/>
      <c r="AH125" s="46"/>
      <c r="AI125" s="46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9"/>
      <c r="O126" s="24"/>
      <c r="P126" s="46"/>
      <c r="Q126" s="49"/>
      <c r="R126" s="46"/>
      <c r="S126" s="46"/>
      <c r="T126" s="24"/>
      <c r="U126" s="24"/>
      <c r="V126" s="24"/>
      <c r="W126" s="24"/>
      <c r="X126" s="80"/>
      <c r="Y126" s="46"/>
      <c r="Z126" s="46"/>
      <c r="AA126" s="46"/>
      <c r="AB126" s="46"/>
      <c r="AC126" s="24"/>
      <c r="AD126" s="46"/>
      <c r="AE126" s="46"/>
      <c r="AF126" s="46"/>
      <c r="AG126" s="46"/>
      <c r="AH126" s="46"/>
      <c r="AI126" s="46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9"/>
      <c r="O127" s="24"/>
      <c r="P127" s="46"/>
      <c r="Q127" s="49"/>
      <c r="R127" s="46"/>
      <c r="S127" s="46"/>
      <c r="T127" s="24"/>
      <c r="U127" s="24"/>
      <c r="V127" s="24"/>
      <c r="W127" s="24"/>
      <c r="X127" s="80"/>
      <c r="Y127" s="46"/>
      <c r="Z127" s="46"/>
      <c r="AA127" s="46"/>
      <c r="AB127" s="46"/>
      <c r="AC127" s="24"/>
      <c r="AD127" s="46"/>
      <c r="AE127" s="46"/>
      <c r="AF127" s="46"/>
      <c r="AG127" s="46"/>
      <c r="AH127" s="46"/>
      <c r="AI127" s="46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9"/>
      <c r="O128" s="24"/>
      <c r="P128" s="46"/>
      <c r="Q128" s="49"/>
      <c r="R128" s="46"/>
      <c r="S128" s="46"/>
      <c r="T128" s="24"/>
      <c r="U128" s="24"/>
      <c r="V128" s="24"/>
      <c r="W128" s="24"/>
      <c r="X128" s="80"/>
      <c r="Y128" s="46"/>
      <c r="Z128" s="46"/>
      <c r="AA128" s="46"/>
      <c r="AB128" s="46"/>
      <c r="AC128" s="24"/>
      <c r="AD128" s="46"/>
      <c r="AE128" s="46"/>
      <c r="AF128" s="46"/>
      <c r="AG128" s="46"/>
      <c r="AH128" s="46"/>
      <c r="AI128" s="46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9"/>
      <c r="O129" s="24"/>
      <c r="P129" s="46"/>
      <c r="Q129" s="49"/>
      <c r="R129" s="46"/>
      <c r="S129" s="46"/>
      <c r="T129" s="24"/>
      <c r="U129" s="24"/>
      <c r="V129" s="24"/>
      <c r="W129" s="24"/>
      <c r="X129" s="80"/>
      <c r="Y129" s="46"/>
      <c r="Z129" s="46"/>
      <c r="AA129" s="46"/>
      <c r="AB129" s="46"/>
      <c r="AC129" s="24"/>
      <c r="AD129" s="46"/>
      <c r="AE129" s="46"/>
      <c r="AF129" s="46"/>
      <c r="AG129" s="46"/>
      <c r="AH129" s="46"/>
      <c r="AI129" s="46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9"/>
      <c r="O130" s="24"/>
      <c r="P130" s="46"/>
      <c r="Q130" s="49"/>
      <c r="R130" s="46"/>
      <c r="S130" s="46"/>
      <c r="T130" s="24"/>
      <c r="U130" s="24"/>
      <c r="V130" s="24"/>
      <c r="W130" s="24"/>
      <c r="X130" s="80"/>
      <c r="Y130" s="46"/>
      <c r="Z130" s="46"/>
      <c r="AA130" s="46"/>
      <c r="AB130" s="46"/>
      <c r="AC130" s="24"/>
      <c r="AD130" s="46"/>
      <c r="AE130" s="46"/>
      <c r="AF130" s="46"/>
      <c r="AG130" s="46"/>
      <c r="AH130" s="46"/>
      <c r="AI130" s="46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9"/>
      <c r="O131" s="24"/>
      <c r="P131" s="46"/>
      <c r="Q131" s="49"/>
      <c r="R131" s="46"/>
      <c r="S131" s="46"/>
      <c r="T131" s="24"/>
      <c r="U131" s="24"/>
      <c r="V131" s="24"/>
      <c r="W131" s="24"/>
      <c r="X131" s="80"/>
      <c r="Y131" s="46"/>
      <c r="Z131" s="46"/>
      <c r="AA131" s="46"/>
      <c r="AB131" s="46"/>
      <c r="AC131" s="24"/>
      <c r="AD131" s="46"/>
      <c r="AE131" s="46"/>
      <c r="AF131" s="46"/>
      <c r="AG131" s="46"/>
      <c r="AH131" s="46"/>
      <c r="AI131" s="46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24"/>
      <c r="P132" s="46"/>
      <c r="Q132" s="49"/>
      <c r="R132" s="46"/>
      <c r="S132" s="46"/>
      <c r="T132" s="24"/>
      <c r="U132" s="24"/>
      <c r="V132" s="24"/>
      <c r="W132" s="24"/>
      <c r="X132" s="80"/>
      <c r="Y132" s="46"/>
      <c r="Z132" s="46"/>
      <c r="AA132" s="46"/>
      <c r="AB132" s="46"/>
      <c r="AC132" s="24"/>
      <c r="AD132" s="46"/>
      <c r="AE132" s="46"/>
      <c r="AF132" s="46"/>
      <c r="AG132" s="46"/>
      <c r="AH132" s="46"/>
      <c r="AI132" s="46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9"/>
      <c r="O133" s="24"/>
      <c r="P133" s="46"/>
      <c r="Q133" s="49"/>
      <c r="R133" s="46"/>
      <c r="S133" s="46"/>
      <c r="T133" s="24"/>
      <c r="U133" s="24"/>
      <c r="V133" s="24"/>
      <c r="W133" s="24"/>
      <c r="X133" s="80"/>
      <c r="Y133" s="46"/>
      <c r="Z133" s="46"/>
      <c r="AA133" s="46"/>
      <c r="AB133" s="46"/>
      <c r="AC133" s="24"/>
      <c r="AD133" s="46"/>
      <c r="AE133" s="46"/>
      <c r="AF133" s="46"/>
      <c r="AG133" s="46"/>
      <c r="AH133" s="46"/>
      <c r="AI133" s="46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9"/>
      <c r="O134" s="24"/>
      <c r="P134" s="46"/>
      <c r="Q134" s="49"/>
      <c r="R134" s="46"/>
      <c r="S134" s="46"/>
      <c r="T134" s="24"/>
      <c r="U134" s="24"/>
      <c r="V134" s="24"/>
      <c r="W134" s="24"/>
      <c r="X134" s="80"/>
      <c r="Y134" s="46"/>
      <c r="Z134" s="46"/>
      <c r="AA134" s="46"/>
      <c r="AB134" s="46"/>
      <c r="AC134" s="24"/>
      <c r="AD134" s="46"/>
      <c r="AE134" s="46"/>
      <c r="AF134" s="46"/>
      <c r="AG134" s="46"/>
      <c r="AH134" s="46"/>
      <c r="AI134" s="46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9"/>
      <c r="O135" s="24"/>
      <c r="P135" s="46"/>
      <c r="Q135" s="49"/>
      <c r="R135" s="46"/>
      <c r="S135" s="46"/>
      <c r="T135" s="24"/>
      <c r="U135" s="24"/>
      <c r="V135" s="24"/>
      <c r="W135" s="24"/>
      <c r="X135" s="80"/>
      <c r="Y135" s="46"/>
      <c r="Z135" s="46"/>
      <c r="AA135" s="46"/>
      <c r="AB135" s="46"/>
      <c r="AC135" s="24"/>
      <c r="AD135" s="46"/>
      <c r="AE135" s="46"/>
      <c r="AF135" s="46"/>
      <c r="AG135" s="46"/>
      <c r="AH135" s="46"/>
      <c r="AI135" s="46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9"/>
      <c r="O136" s="24"/>
      <c r="P136" s="46"/>
      <c r="Q136" s="49"/>
      <c r="R136" s="46"/>
      <c r="S136" s="46"/>
      <c r="T136" s="24"/>
      <c r="U136" s="24"/>
      <c r="V136" s="24"/>
      <c r="W136" s="24"/>
      <c r="X136" s="80"/>
      <c r="Y136" s="46"/>
      <c r="Z136" s="46"/>
      <c r="AA136" s="46"/>
      <c r="AB136" s="46"/>
      <c r="AC136" s="24"/>
      <c r="AD136" s="46"/>
      <c r="AE136" s="46"/>
      <c r="AF136" s="46"/>
      <c r="AG136" s="46"/>
      <c r="AH136" s="46"/>
      <c r="AI136" s="46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9"/>
      <c r="O137" s="24"/>
      <c r="P137" s="46"/>
      <c r="Q137" s="49"/>
      <c r="R137" s="46"/>
      <c r="S137" s="46"/>
      <c r="T137" s="24"/>
      <c r="U137" s="24"/>
      <c r="V137" s="24"/>
      <c r="W137" s="24"/>
      <c r="X137" s="80"/>
      <c r="Y137" s="46"/>
      <c r="Z137" s="46"/>
      <c r="AA137" s="46"/>
      <c r="AB137" s="46"/>
      <c r="AC137" s="24"/>
      <c r="AD137" s="46"/>
      <c r="AE137" s="46"/>
      <c r="AF137" s="46"/>
      <c r="AG137" s="46"/>
      <c r="AH137" s="46"/>
      <c r="AI137" s="46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9"/>
      <c r="O138" s="24"/>
      <c r="P138" s="46"/>
      <c r="Q138" s="49"/>
      <c r="R138" s="46"/>
      <c r="S138" s="46"/>
      <c r="T138" s="24"/>
      <c r="U138" s="24"/>
      <c r="V138" s="24"/>
      <c r="W138" s="24"/>
      <c r="X138" s="80"/>
      <c r="Y138" s="46"/>
      <c r="Z138" s="46"/>
      <c r="AA138" s="46"/>
      <c r="AB138" s="46"/>
      <c r="AC138" s="24"/>
      <c r="AD138" s="46"/>
      <c r="AE138" s="46"/>
      <c r="AF138" s="46"/>
      <c r="AG138" s="46"/>
      <c r="AH138" s="46"/>
      <c r="AI138" s="46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9"/>
      <c r="O139" s="24"/>
      <c r="P139" s="46"/>
      <c r="Q139" s="49"/>
      <c r="R139" s="46"/>
      <c r="S139" s="46"/>
      <c r="T139" s="24"/>
      <c r="U139" s="24"/>
      <c r="V139" s="24"/>
      <c r="W139" s="24"/>
      <c r="X139" s="80"/>
      <c r="Y139" s="46"/>
      <c r="Z139" s="46"/>
      <c r="AA139" s="46"/>
      <c r="AB139" s="46"/>
      <c r="AC139" s="24"/>
      <c r="AD139" s="46"/>
      <c r="AE139" s="46"/>
      <c r="AF139" s="46"/>
      <c r="AG139" s="46"/>
      <c r="AH139" s="46"/>
      <c r="AI139" s="46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9"/>
      <c r="O140" s="24"/>
      <c r="P140" s="46"/>
      <c r="Q140" s="49"/>
      <c r="R140" s="46"/>
      <c r="S140" s="46"/>
      <c r="T140" s="24"/>
      <c r="U140" s="24"/>
      <c r="V140" s="24"/>
      <c r="W140" s="24"/>
      <c r="X140" s="80"/>
      <c r="Y140" s="46"/>
      <c r="Z140" s="46"/>
      <c r="AA140" s="46"/>
      <c r="AB140" s="46"/>
      <c r="AC140" s="24"/>
      <c r="AD140" s="46"/>
      <c r="AE140" s="46"/>
      <c r="AF140" s="46"/>
      <c r="AG140" s="46"/>
      <c r="AH140" s="46"/>
      <c r="AI140" s="46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9"/>
      <c r="O141" s="24"/>
      <c r="P141" s="46"/>
      <c r="Q141" s="49"/>
      <c r="R141" s="46"/>
      <c r="S141" s="46"/>
      <c r="T141" s="24"/>
      <c r="U141" s="24"/>
      <c r="V141" s="24"/>
      <c r="W141" s="24"/>
      <c r="X141" s="80"/>
      <c r="Y141" s="46"/>
      <c r="Z141" s="46"/>
      <c r="AA141" s="46"/>
      <c r="AB141" s="46"/>
      <c r="AC141" s="24"/>
      <c r="AD141" s="46"/>
      <c r="AE141" s="46"/>
      <c r="AF141" s="46"/>
      <c r="AG141" s="46"/>
      <c r="AH141" s="46"/>
      <c r="AI141" s="46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9"/>
      <c r="O142" s="24"/>
      <c r="P142" s="46"/>
      <c r="Q142" s="49"/>
      <c r="R142" s="46"/>
      <c r="S142" s="46"/>
      <c r="T142" s="24"/>
      <c r="U142" s="24"/>
      <c r="V142" s="24"/>
      <c r="W142" s="24"/>
      <c r="X142" s="80"/>
      <c r="Y142" s="46"/>
      <c r="Z142" s="46"/>
      <c r="AA142" s="46"/>
      <c r="AB142" s="46"/>
      <c r="AC142" s="24"/>
      <c r="AD142" s="46"/>
      <c r="AE142" s="46"/>
      <c r="AF142" s="46"/>
      <c r="AG142" s="46"/>
      <c r="AH142" s="46"/>
      <c r="AI142" s="46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9"/>
      <c r="O143" s="24"/>
      <c r="P143" s="46"/>
      <c r="Q143" s="49"/>
      <c r="R143" s="46"/>
      <c r="S143" s="46"/>
      <c r="T143" s="24"/>
      <c r="U143" s="24"/>
      <c r="V143" s="24"/>
      <c r="W143" s="24"/>
      <c r="X143" s="80"/>
      <c r="Y143" s="46"/>
      <c r="Z143" s="46"/>
      <c r="AA143" s="46"/>
      <c r="AB143" s="46"/>
      <c r="AC143" s="24"/>
      <c r="AD143" s="46"/>
      <c r="AE143" s="46"/>
      <c r="AF143" s="46"/>
      <c r="AG143" s="46"/>
      <c r="AH143" s="46"/>
      <c r="AI143" s="46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9"/>
      <c r="O144" s="24"/>
      <c r="P144" s="46"/>
      <c r="Q144" s="49"/>
      <c r="R144" s="46"/>
      <c r="S144" s="46"/>
      <c r="T144" s="24"/>
      <c r="U144" s="24"/>
      <c r="V144" s="24"/>
      <c r="W144" s="24"/>
      <c r="X144" s="80"/>
      <c r="Y144" s="46"/>
      <c r="Z144" s="46"/>
      <c r="AA144" s="46"/>
      <c r="AB144" s="46"/>
      <c r="AC144" s="24"/>
      <c r="AD144" s="46"/>
      <c r="AE144" s="46"/>
      <c r="AF144" s="46"/>
      <c r="AG144" s="46"/>
      <c r="AH144" s="46"/>
      <c r="AI144" s="46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9"/>
      <c r="O145" s="24"/>
      <c r="P145" s="46"/>
      <c r="Q145" s="49"/>
      <c r="R145" s="46"/>
      <c r="S145" s="46"/>
      <c r="T145" s="24"/>
      <c r="U145" s="24"/>
      <c r="V145" s="24"/>
      <c r="W145" s="24"/>
      <c r="X145" s="80"/>
      <c r="Y145" s="46"/>
      <c r="Z145" s="46"/>
      <c r="AA145" s="46"/>
      <c r="AB145" s="46"/>
      <c r="AC145" s="24"/>
      <c r="AD145" s="46"/>
      <c r="AE145" s="46"/>
      <c r="AF145" s="46"/>
      <c r="AG145" s="46"/>
      <c r="AH145" s="46"/>
      <c r="AI145" s="46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9"/>
      <c r="O146" s="24"/>
      <c r="P146" s="46"/>
      <c r="Q146" s="49"/>
      <c r="R146" s="46"/>
      <c r="S146" s="46"/>
      <c r="T146" s="24"/>
      <c r="U146" s="24"/>
      <c r="V146" s="24"/>
      <c r="W146" s="24"/>
      <c r="X146" s="80"/>
      <c r="Y146" s="46"/>
      <c r="Z146" s="46"/>
      <c r="AA146" s="46"/>
      <c r="AB146" s="46"/>
      <c r="AC146" s="24"/>
      <c r="AD146" s="46"/>
      <c r="AE146" s="46"/>
      <c r="AF146" s="46"/>
      <c r="AG146" s="46"/>
      <c r="AH146" s="46"/>
      <c r="AI146" s="46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9"/>
      <c r="O147" s="24"/>
      <c r="P147" s="46"/>
      <c r="Q147" s="49"/>
      <c r="R147" s="46"/>
      <c r="S147" s="46"/>
      <c r="T147" s="24"/>
      <c r="U147" s="24"/>
      <c r="V147" s="24"/>
      <c r="W147" s="24"/>
      <c r="X147" s="80"/>
      <c r="Y147" s="46"/>
      <c r="Z147" s="46"/>
      <c r="AA147" s="46"/>
      <c r="AB147" s="46"/>
      <c r="AC147" s="24"/>
      <c r="AD147" s="46"/>
      <c r="AE147" s="46"/>
      <c r="AF147" s="46"/>
      <c r="AG147" s="46"/>
      <c r="AH147" s="46"/>
      <c r="AI147" s="46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9"/>
      <c r="O148" s="24"/>
      <c r="P148" s="46"/>
      <c r="Q148" s="49"/>
      <c r="R148" s="46"/>
      <c r="S148" s="46"/>
      <c r="T148" s="24"/>
      <c r="U148" s="24"/>
      <c r="V148" s="24"/>
      <c r="W148" s="24"/>
      <c r="X148" s="80"/>
      <c r="Y148" s="46"/>
      <c r="Z148" s="46"/>
      <c r="AA148" s="46"/>
      <c r="AB148" s="46"/>
      <c r="AC148" s="24"/>
      <c r="AD148" s="46"/>
      <c r="AE148" s="46"/>
      <c r="AF148" s="46"/>
      <c r="AG148" s="46"/>
      <c r="AH148" s="46"/>
      <c r="AI148" s="46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9"/>
      <c r="O149" s="24"/>
      <c r="P149" s="46"/>
      <c r="Q149" s="49"/>
      <c r="R149" s="46"/>
      <c r="S149" s="46"/>
      <c r="T149" s="24"/>
      <c r="U149" s="24"/>
      <c r="V149" s="24"/>
      <c r="W149" s="24"/>
      <c r="X149" s="80"/>
      <c r="Y149" s="46"/>
      <c r="Z149" s="46"/>
      <c r="AA149" s="46"/>
      <c r="AB149" s="46"/>
      <c r="AC149" s="24"/>
      <c r="AD149" s="46"/>
      <c r="AE149" s="46"/>
      <c r="AF149" s="46"/>
      <c r="AG149" s="46"/>
      <c r="AH149" s="46"/>
      <c r="AI149" s="46"/>
    </row>
    <row r="150" spans="1:36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9"/>
      <c r="O150" s="24"/>
      <c r="P150" s="46"/>
      <c r="Q150" s="49"/>
      <c r="R150" s="46"/>
      <c r="S150" s="46"/>
      <c r="T150" s="24"/>
      <c r="U150" s="24"/>
      <c r="V150" s="24"/>
      <c r="W150" s="24"/>
      <c r="X150" s="80"/>
      <c r="Y150" s="46"/>
      <c r="Z150" s="46"/>
      <c r="AA150" s="46"/>
      <c r="AB150" s="46"/>
      <c r="AC150" s="24"/>
      <c r="AD150" s="46"/>
      <c r="AE150" s="46"/>
      <c r="AF150" s="46"/>
      <c r="AG150" s="46"/>
      <c r="AH150" s="46"/>
      <c r="AI150" s="46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61</v>
      </c>
      <c r="F1" s="13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4" t="s">
        <v>62</v>
      </c>
      <c r="C2" s="85"/>
      <c r="D2" s="86"/>
      <c r="E2" s="13" t="s">
        <v>13</v>
      </c>
      <c r="F2" s="14"/>
      <c r="G2" s="14"/>
      <c r="H2" s="14"/>
      <c r="I2" s="20"/>
      <c r="J2" s="15"/>
      <c r="K2" s="110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31" t="s">
        <v>91</v>
      </c>
      <c r="Y2" s="132"/>
      <c r="Z2" s="133"/>
      <c r="AA2" s="13" t="s">
        <v>13</v>
      </c>
      <c r="AB2" s="14"/>
      <c r="AC2" s="14"/>
      <c r="AD2" s="14"/>
      <c r="AE2" s="20"/>
      <c r="AF2" s="15"/>
      <c r="AG2" s="110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3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93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93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1998</v>
      </c>
      <c r="C4" s="34" t="s">
        <v>55</v>
      </c>
      <c r="D4" s="2" t="s">
        <v>46</v>
      </c>
      <c r="E4" s="31">
        <v>23</v>
      </c>
      <c r="F4" s="31">
        <v>1</v>
      </c>
      <c r="G4" s="31">
        <v>4</v>
      </c>
      <c r="H4" s="32">
        <v>8</v>
      </c>
      <c r="I4" s="31">
        <v>65</v>
      </c>
      <c r="J4" s="135">
        <v>0.5</v>
      </c>
      <c r="K4" s="30">
        <v>130</v>
      </c>
      <c r="L4" s="136"/>
      <c r="M4" s="18"/>
      <c r="N4" s="18"/>
      <c r="O4" s="18"/>
      <c r="P4" s="24"/>
      <c r="Q4" s="31"/>
      <c r="R4" s="31"/>
      <c r="S4" s="32"/>
      <c r="T4" s="31"/>
      <c r="U4" s="31"/>
      <c r="V4" s="137"/>
      <c r="W4" s="30"/>
      <c r="X4" s="31"/>
      <c r="Y4" s="34"/>
      <c r="Z4" s="2"/>
      <c r="AA4" s="31"/>
      <c r="AB4" s="31"/>
      <c r="AC4" s="31"/>
      <c r="AD4" s="32"/>
      <c r="AE4" s="31"/>
      <c r="AF4" s="135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8"/>
      <c r="AS4" s="13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1999</v>
      </c>
      <c r="C5" s="34" t="s">
        <v>35</v>
      </c>
      <c r="D5" s="2" t="s">
        <v>46</v>
      </c>
      <c r="E5" s="31"/>
      <c r="F5" s="31"/>
      <c r="G5" s="31"/>
      <c r="H5" s="32"/>
      <c r="I5" s="31"/>
      <c r="J5" s="135"/>
      <c r="K5" s="30"/>
      <c r="L5" s="136"/>
      <c r="M5" s="18"/>
      <c r="N5" s="18"/>
      <c r="O5" s="18"/>
      <c r="P5" s="24"/>
      <c r="Q5" s="31"/>
      <c r="R5" s="31"/>
      <c r="S5" s="32"/>
      <c r="T5" s="31"/>
      <c r="U5" s="31"/>
      <c r="V5" s="137"/>
      <c r="W5" s="30"/>
      <c r="X5" s="31"/>
      <c r="Y5" s="34"/>
      <c r="Z5" s="2"/>
      <c r="AA5" s="31"/>
      <c r="AB5" s="31"/>
      <c r="AC5" s="31"/>
      <c r="AD5" s="32"/>
      <c r="AE5" s="31"/>
      <c r="AF5" s="135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8"/>
      <c r="AS5" s="13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>
        <v>2000</v>
      </c>
      <c r="C6" s="34" t="s">
        <v>63</v>
      </c>
      <c r="D6" s="2" t="s">
        <v>46</v>
      </c>
      <c r="E6" s="31">
        <v>23</v>
      </c>
      <c r="F6" s="31">
        <v>0</v>
      </c>
      <c r="G6" s="31">
        <v>12</v>
      </c>
      <c r="H6" s="32">
        <v>15</v>
      </c>
      <c r="I6" s="31">
        <v>89</v>
      </c>
      <c r="J6" s="135">
        <v>0.55279503105590067</v>
      </c>
      <c r="K6" s="30">
        <v>161</v>
      </c>
      <c r="L6" s="136"/>
      <c r="M6" s="18"/>
      <c r="N6" s="18"/>
      <c r="O6" s="18"/>
      <c r="P6" s="24"/>
      <c r="Q6" s="31"/>
      <c r="R6" s="31"/>
      <c r="S6" s="32"/>
      <c r="T6" s="31"/>
      <c r="U6" s="31"/>
      <c r="V6" s="137"/>
      <c r="W6" s="30"/>
      <c r="X6" s="31"/>
      <c r="Y6" s="34"/>
      <c r="Z6" s="2"/>
      <c r="AA6" s="31"/>
      <c r="AB6" s="31"/>
      <c r="AC6" s="31"/>
      <c r="AD6" s="32"/>
      <c r="AE6" s="31"/>
      <c r="AF6" s="135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8"/>
      <c r="AS6" s="13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>
        <v>2001</v>
      </c>
      <c r="C7" s="34" t="s">
        <v>49</v>
      </c>
      <c r="D7" s="2" t="s">
        <v>44</v>
      </c>
      <c r="E7" s="31">
        <v>26</v>
      </c>
      <c r="F7" s="31">
        <v>0</v>
      </c>
      <c r="G7" s="31">
        <v>11</v>
      </c>
      <c r="H7" s="32">
        <v>4</v>
      </c>
      <c r="I7" s="31">
        <v>71</v>
      </c>
      <c r="J7" s="135">
        <v>0.43558282208588955</v>
      </c>
      <c r="K7" s="30">
        <v>163</v>
      </c>
      <c r="L7" s="136"/>
      <c r="M7" s="18"/>
      <c r="N7" s="18"/>
      <c r="O7" s="18"/>
      <c r="P7" s="24"/>
      <c r="Q7" s="31"/>
      <c r="R7" s="31"/>
      <c r="S7" s="32"/>
      <c r="T7" s="31"/>
      <c r="U7" s="31"/>
      <c r="V7" s="137"/>
      <c r="W7" s="30"/>
      <c r="X7" s="31"/>
      <c r="Y7" s="34"/>
      <c r="Z7" s="2"/>
      <c r="AA7" s="31"/>
      <c r="AB7" s="31"/>
      <c r="AC7" s="31"/>
      <c r="AD7" s="32"/>
      <c r="AE7" s="31"/>
      <c r="AF7" s="135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8"/>
      <c r="AS7" s="13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4"/>
      <c r="D8" s="2"/>
      <c r="E8" s="31"/>
      <c r="F8" s="31"/>
      <c r="G8" s="31"/>
      <c r="H8" s="32"/>
      <c r="I8" s="31"/>
      <c r="J8" s="135"/>
      <c r="K8" s="30"/>
      <c r="L8" s="136"/>
      <c r="M8" s="18"/>
      <c r="N8" s="18"/>
      <c r="O8" s="18"/>
      <c r="P8" s="24"/>
      <c r="Q8" s="31"/>
      <c r="R8" s="31"/>
      <c r="S8" s="32"/>
      <c r="T8" s="31"/>
      <c r="U8" s="31"/>
      <c r="V8" s="137"/>
      <c r="W8" s="30"/>
      <c r="X8" s="31">
        <v>2002</v>
      </c>
      <c r="Y8" s="31" t="s">
        <v>50</v>
      </c>
      <c r="Z8" s="2" t="s">
        <v>46</v>
      </c>
      <c r="AA8" s="31">
        <v>18</v>
      </c>
      <c r="AB8" s="31">
        <v>0</v>
      </c>
      <c r="AC8" s="31">
        <v>4</v>
      </c>
      <c r="AD8" s="31">
        <v>32</v>
      </c>
      <c r="AE8" s="31">
        <v>118</v>
      </c>
      <c r="AF8" s="55">
        <v>0.72829999999999995</v>
      </c>
      <c r="AG8" s="160">
        <v>162</v>
      </c>
      <c r="AH8" s="18"/>
      <c r="AI8" s="18" t="s">
        <v>98</v>
      </c>
      <c r="AJ8" s="18"/>
      <c r="AK8" s="31" t="s">
        <v>99</v>
      </c>
      <c r="AL8" s="24"/>
      <c r="AM8" s="31">
        <v>4</v>
      </c>
      <c r="AN8" s="31">
        <v>0</v>
      </c>
      <c r="AO8" s="31">
        <v>1</v>
      </c>
      <c r="AP8" s="31">
        <v>5</v>
      </c>
      <c r="AQ8" s="31">
        <v>26</v>
      </c>
      <c r="AR8" s="138">
        <v>0.66659999999999997</v>
      </c>
      <c r="AS8" s="161">
        <v>39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/>
      <c r="C9" s="34"/>
      <c r="D9" s="2"/>
      <c r="E9" s="31"/>
      <c r="F9" s="31"/>
      <c r="G9" s="31"/>
      <c r="H9" s="32"/>
      <c r="I9" s="31"/>
      <c r="J9" s="135"/>
      <c r="K9" s="30"/>
      <c r="L9" s="136"/>
      <c r="M9" s="18"/>
      <c r="N9" s="18"/>
      <c r="O9" s="18"/>
      <c r="P9" s="24"/>
      <c r="Q9" s="31"/>
      <c r="R9" s="31"/>
      <c r="S9" s="32"/>
      <c r="T9" s="31"/>
      <c r="U9" s="31"/>
      <c r="V9" s="137"/>
      <c r="W9" s="30"/>
      <c r="X9" s="31">
        <v>2003</v>
      </c>
      <c r="Y9" s="31" t="s">
        <v>51</v>
      </c>
      <c r="Z9" s="2" t="s">
        <v>46</v>
      </c>
      <c r="AA9" s="31">
        <v>14</v>
      </c>
      <c r="AB9" s="31">
        <v>0</v>
      </c>
      <c r="AC9" s="31">
        <v>14</v>
      </c>
      <c r="AD9" s="31">
        <v>10</v>
      </c>
      <c r="AE9" s="31">
        <v>88</v>
      </c>
      <c r="AF9" s="55">
        <v>0.68210000000000004</v>
      </c>
      <c r="AG9" s="160">
        <v>129</v>
      </c>
      <c r="AH9" s="18"/>
      <c r="AI9" s="18"/>
      <c r="AJ9" s="18"/>
      <c r="AK9" s="18" t="s">
        <v>100</v>
      </c>
      <c r="AL9" s="24"/>
      <c r="AM9" s="31">
        <v>2</v>
      </c>
      <c r="AN9" s="31">
        <v>0</v>
      </c>
      <c r="AO9" s="31">
        <v>1</v>
      </c>
      <c r="AP9" s="31">
        <v>0</v>
      </c>
      <c r="AQ9" s="31">
        <v>4</v>
      </c>
      <c r="AR9" s="138">
        <v>0.22220000000000001</v>
      </c>
      <c r="AS9" s="161">
        <v>18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>
        <v>2004</v>
      </c>
      <c r="C10" s="34" t="s">
        <v>52</v>
      </c>
      <c r="D10" s="2" t="s">
        <v>47</v>
      </c>
      <c r="E10" s="31">
        <v>22</v>
      </c>
      <c r="F10" s="31">
        <v>0</v>
      </c>
      <c r="G10" s="31">
        <v>2</v>
      </c>
      <c r="H10" s="32">
        <v>13</v>
      </c>
      <c r="I10" s="31">
        <v>78</v>
      </c>
      <c r="J10" s="135">
        <v>0.55714285714285716</v>
      </c>
      <c r="K10" s="30">
        <v>140</v>
      </c>
      <c r="L10" s="136"/>
      <c r="M10" s="18"/>
      <c r="N10" s="18"/>
      <c r="O10" s="18"/>
      <c r="P10" s="24"/>
      <c r="Q10" s="31">
        <v>1</v>
      </c>
      <c r="R10" s="31">
        <v>0</v>
      </c>
      <c r="S10" s="32">
        <v>0</v>
      </c>
      <c r="T10" s="31">
        <v>3</v>
      </c>
      <c r="U10" s="31">
        <v>2</v>
      </c>
      <c r="V10" s="137">
        <v>0.5</v>
      </c>
      <c r="W10" s="30">
        <v>4</v>
      </c>
      <c r="X10" s="31"/>
      <c r="Y10" s="31"/>
      <c r="Z10" s="2"/>
      <c r="AA10" s="31"/>
      <c r="AB10" s="31"/>
      <c r="AC10" s="31"/>
      <c r="AD10" s="31"/>
      <c r="AE10" s="31"/>
      <c r="AF10" s="55"/>
      <c r="AG10" s="16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8"/>
      <c r="AS10" s="16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>
        <v>2005</v>
      </c>
      <c r="C11" s="34"/>
      <c r="D11" s="2" t="s">
        <v>47</v>
      </c>
      <c r="E11" s="31"/>
      <c r="F11" s="31"/>
      <c r="G11" s="31"/>
      <c r="H11" s="32"/>
      <c r="I11" s="31"/>
      <c r="J11" s="135"/>
      <c r="K11" s="30"/>
      <c r="L11" s="136"/>
      <c r="M11" s="18"/>
      <c r="N11" s="18"/>
      <c r="O11" s="18"/>
      <c r="P11" s="24"/>
      <c r="Q11" s="31">
        <v>2</v>
      </c>
      <c r="R11" s="31">
        <v>0</v>
      </c>
      <c r="S11" s="32">
        <v>1</v>
      </c>
      <c r="T11" s="31">
        <v>0</v>
      </c>
      <c r="U11" s="31">
        <v>6</v>
      </c>
      <c r="V11" s="137">
        <v>0.42899999999999999</v>
      </c>
      <c r="W11" s="30">
        <v>14</v>
      </c>
      <c r="X11" s="31">
        <v>2005</v>
      </c>
      <c r="Y11" s="31" t="s">
        <v>53</v>
      </c>
      <c r="Z11" s="2" t="s">
        <v>47</v>
      </c>
      <c r="AA11" s="31">
        <v>18</v>
      </c>
      <c r="AB11" s="31">
        <v>0</v>
      </c>
      <c r="AC11" s="31">
        <v>5</v>
      </c>
      <c r="AD11" s="31">
        <v>31</v>
      </c>
      <c r="AE11" s="31">
        <v>76</v>
      </c>
      <c r="AF11" s="55">
        <v>0.63329999999999997</v>
      </c>
      <c r="AG11" s="160">
        <v>120</v>
      </c>
      <c r="AH11" s="18"/>
      <c r="AI11" s="31" t="s">
        <v>50</v>
      </c>
      <c r="AJ11" s="18" t="s">
        <v>101</v>
      </c>
      <c r="AK11" s="18"/>
      <c r="AL11" s="24"/>
      <c r="AM11" s="31">
        <v>4</v>
      </c>
      <c r="AN11" s="31">
        <v>0</v>
      </c>
      <c r="AO11" s="31">
        <v>2</v>
      </c>
      <c r="AP11" s="31">
        <v>1</v>
      </c>
      <c r="AQ11" s="31">
        <v>13</v>
      </c>
      <c r="AR11" s="138">
        <v>0.5</v>
      </c>
      <c r="AS11" s="161">
        <v>26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/>
      <c r="C12" s="34"/>
      <c r="D12" s="2"/>
      <c r="E12" s="31"/>
      <c r="F12" s="31"/>
      <c r="G12" s="31"/>
      <c r="H12" s="32"/>
      <c r="I12" s="31"/>
      <c r="J12" s="135"/>
      <c r="K12" s="30"/>
      <c r="L12" s="136"/>
      <c r="M12" s="18"/>
      <c r="N12" s="18"/>
      <c r="O12" s="18"/>
      <c r="P12" s="24"/>
      <c r="Q12" s="31"/>
      <c r="R12" s="31"/>
      <c r="S12" s="32"/>
      <c r="T12" s="31"/>
      <c r="U12" s="31"/>
      <c r="V12" s="137"/>
      <c r="W12" s="30"/>
      <c r="X12" s="31"/>
      <c r="Y12" s="31"/>
      <c r="Z12" s="2"/>
      <c r="AA12" s="31"/>
      <c r="AB12" s="31"/>
      <c r="AC12" s="31"/>
      <c r="AD12" s="31"/>
      <c r="AE12" s="31"/>
      <c r="AF12" s="55"/>
      <c r="AG12" s="160"/>
      <c r="AH12" s="18"/>
      <c r="AI12" s="31"/>
      <c r="AJ12" s="18"/>
      <c r="AK12" s="18"/>
      <c r="AL12" s="24"/>
      <c r="AM12" s="31"/>
      <c r="AN12" s="31"/>
      <c r="AO12" s="31"/>
      <c r="AP12" s="31"/>
      <c r="AQ12" s="31"/>
      <c r="AR12" s="138"/>
      <c r="AS12" s="161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1"/>
      <c r="C13" s="34"/>
      <c r="D13" s="2"/>
      <c r="E13" s="31"/>
      <c r="F13" s="31"/>
      <c r="G13" s="31"/>
      <c r="H13" s="32"/>
      <c r="I13" s="31"/>
      <c r="J13" s="135"/>
      <c r="K13" s="30"/>
      <c r="L13" s="136"/>
      <c r="M13" s="18"/>
      <c r="N13" s="18"/>
      <c r="O13" s="18"/>
      <c r="P13" s="24"/>
      <c r="Q13" s="31"/>
      <c r="R13" s="31"/>
      <c r="S13" s="32"/>
      <c r="T13" s="31"/>
      <c r="U13" s="31"/>
      <c r="V13" s="137"/>
      <c r="W13" s="30"/>
      <c r="X13" s="31">
        <v>2007</v>
      </c>
      <c r="Y13" s="31" t="s">
        <v>54</v>
      </c>
      <c r="Z13" s="2" t="s">
        <v>48</v>
      </c>
      <c r="AA13" s="31">
        <v>15</v>
      </c>
      <c r="AB13" s="31">
        <v>3</v>
      </c>
      <c r="AC13" s="31">
        <v>11</v>
      </c>
      <c r="AD13" s="31">
        <v>29</v>
      </c>
      <c r="AE13" s="31">
        <v>110</v>
      </c>
      <c r="AF13" s="55">
        <v>0.79710000000000003</v>
      </c>
      <c r="AG13" s="160">
        <v>138</v>
      </c>
      <c r="AH13" s="18"/>
      <c r="AI13" s="18"/>
      <c r="AJ13" s="18"/>
      <c r="AK13" s="31" t="s">
        <v>99</v>
      </c>
      <c r="AL13" s="24"/>
      <c r="AM13" s="31"/>
      <c r="AN13" s="31"/>
      <c r="AO13" s="31"/>
      <c r="AP13" s="31"/>
      <c r="AQ13" s="31"/>
      <c r="AR13" s="138"/>
      <c r="AS13" s="161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1"/>
      <c r="C14" s="34"/>
      <c r="D14" s="2"/>
      <c r="E14" s="31"/>
      <c r="F14" s="31"/>
      <c r="G14" s="31"/>
      <c r="H14" s="32"/>
      <c r="I14" s="31"/>
      <c r="J14" s="135"/>
      <c r="K14" s="30"/>
      <c r="L14" s="136"/>
      <c r="M14" s="18"/>
      <c r="N14" s="18"/>
      <c r="O14" s="18"/>
      <c r="P14" s="24"/>
      <c r="Q14" s="31"/>
      <c r="R14" s="31"/>
      <c r="S14" s="32"/>
      <c r="T14" s="31"/>
      <c r="U14" s="31"/>
      <c r="V14" s="137"/>
      <c r="W14" s="30"/>
      <c r="X14" s="31">
        <v>2008</v>
      </c>
      <c r="Y14" s="31" t="s">
        <v>54</v>
      </c>
      <c r="Z14" s="2" t="s">
        <v>48</v>
      </c>
      <c r="AA14" s="31">
        <v>14</v>
      </c>
      <c r="AB14" s="31">
        <v>0</v>
      </c>
      <c r="AC14" s="31">
        <v>5</v>
      </c>
      <c r="AD14" s="31">
        <v>17</v>
      </c>
      <c r="AE14" s="31">
        <v>78</v>
      </c>
      <c r="AF14" s="55">
        <v>0.6724</v>
      </c>
      <c r="AG14" s="160">
        <v>116</v>
      </c>
      <c r="AH14" s="18"/>
      <c r="AI14" s="18"/>
      <c r="AJ14" s="18"/>
      <c r="AK14" s="18" t="s">
        <v>54</v>
      </c>
      <c r="AL14" s="24"/>
      <c r="AM14" s="31"/>
      <c r="AN14" s="31"/>
      <c r="AO14" s="31"/>
      <c r="AP14" s="31"/>
      <c r="AQ14" s="31"/>
      <c r="AR14" s="138"/>
      <c r="AS14" s="161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140" t="s">
        <v>94</v>
      </c>
      <c r="C15" s="141"/>
      <c r="D15" s="142"/>
      <c r="E15" s="143">
        <f>SUM(E4:E14)</f>
        <v>94</v>
      </c>
      <c r="F15" s="143">
        <f>SUM(F4:F14)</f>
        <v>1</v>
      </c>
      <c r="G15" s="143">
        <f>SUM(G4:G14)</f>
        <v>29</v>
      </c>
      <c r="H15" s="143">
        <f>SUM(H4:H14)</f>
        <v>40</v>
      </c>
      <c r="I15" s="143">
        <f>SUM(I4:I14)</f>
        <v>303</v>
      </c>
      <c r="J15" s="144">
        <f>PRODUCT(I15/K15)</f>
        <v>0.51010101010101006</v>
      </c>
      <c r="K15" s="110">
        <f>SUM(K4:K14)</f>
        <v>594</v>
      </c>
      <c r="L15" s="22"/>
      <c r="M15" s="20"/>
      <c r="N15" s="145"/>
      <c r="O15" s="146"/>
      <c r="P15" s="24"/>
      <c r="Q15" s="143">
        <f>SUM(Q4:Q14)</f>
        <v>3</v>
      </c>
      <c r="R15" s="143">
        <f>SUM(R4:R14)</f>
        <v>0</v>
      </c>
      <c r="S15" s="143">
        <f>SUM(S4:S14)</f>
        <v>1</v>
      </c>
      <c r="T15" s="143">
        <f>SUM(T4:T14)</f>
        <v>3</v>
      </c>
      <c r="U15" s="143">
        <f>SUM(U4:U14)</f>
        <v>8</v>
      </c>
      <c r="V15" s="144">
        <f>PRODUCT(U15/W15)</f>
        <v>0.44444444444444442</v>
      </c>
      <c r="W15" s="110">
        <f>SUM(W4:W14)</f>
        <v>18</v>
      </c>
      <c r="X15" s="16" t="s">
        <v>94</v>
      </c>
      <c r="Y15" s="17"/>
      <c r="Z15" s="15"/>
      <c r="AA15" s="143">
        <f>SUM(AA4:AA14)</f>
        <v>79</v>
      </c>
      <c r="AB15" s="143">
        <f>SUM(AB4:AB14)</f>
        <v>3</v>
      </c>
      <c r="AC15" s="143">
        <f>SUM(AC4:AC14)</f>
        <v>39</v>
      </c>
      <c r="AD15" s="143">
        <f>SUM(AD4:AD14)</f>
        <v>119</v>
      </c>
      <c r="AE15" s="143">
        <f>SUM(AE4:AE14)</f>
        <v>470</v>
      </c>
      <c r="AF15" s="144">
        <f>PRODUCT(AE15/AG15)</f>
        <v>0.70676691729323304</v>
      </c>
      <c r="AG15" s="110">
        <f>SUM(AG4:AG14)</f>
        <v>665</v>
      </c>
      <c r="AH15" s="22"/>
      <c r="AI15" s="20"/>
      <c r="AJ15" s="145"/>
      <c r="AK15" s="146"/>
      <c r="AL15" s="24"/>
      <c r="AM15" s="143">
        <f>SUM(AM4:AM14)</f>
        <v>10</v>
      </c>
      <c r="AN15" s="143">
        <f>SUM(AN4:AN14)</f>
        <v>0</v>
      </c>
      <c r="AO15" s="143">
        <f>SUM(AO4:AO14)</f>
        <v>4</v>
      </c>
      <c r="AP15" s="143">
        <f>SUM(AP4:AP14)</f>
        <v>6</v>
      </c>
      <c r="AQ15" s="143">
        <f>SUM(AQ4:AQ14)</f>
        <v>43</v>
      </c>
      <c r="AR15" s="144">
        <f>PRODUCT(AQ15/AS15)</f>
        <v>0.51807228915662651</v>
      </c>
      <c r="AS15" s="134">
        <f>SUM(AS4:AS14)</f>
        <v>83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30"/>
      <c r="L16" s="24"/>
      <c r="M16" s="24"/>
      <c r="N16" s="24"/>
      <c r="O16" s="24"/>
      <c r="P16" s="46"/>
      <c r="Q16" s="46"/>
      <c r="R16" s="49"/>
      <c r="S16" s="46"/>
      <c r="T16" s="46"/>
      <c r="U16" s="24"/>
      <c r="V16" s="24"/>
      <c r="W16" s="30"/>
      <c r="X16" s="46"/>
      <c r="Y16" s="46"/>
      <c r="Z16" s="46"/>
      <c r="AA16" s="46"/>
      <c r="AB16" s="46"/>
      <c r="AC16" s="46"/>
      <c r="AD16" s="46"/>
      <c r="AE16" s="46"/>
      <c r="AF16" s="47"/>
      <c r="AG16" s="30"/>
      <c r="AH16" s="24"/>
      <c r="AI16" s="24"/>
      <c r="AJ16" s="24"/>
      <c r="AK16" s="24"/>
      <c r="AL16" s="46"/>
      <c r="AM16" s="46"/>
      <c r="AN16" s="49"/>
      <c r="AO16" s="46"/>
      <c r="AP16" s="46"/>
      <c r="AQ16" s="24"/>
      <c r="AR16" s="24"/>
      <c r="AS16" s="3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47" t="s">
        <v>95</v>
      </c>
      <c r="C17" s="148"/>
      <c r="D17" s="14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96</v>
      </c>
      <c r="O17" s="18" t="s">
        <v>97</v>
      </c>
      <c r="Q17" s="49"/>
      <c r="R17" s="49" t="s">
        <v>56</v>
      </c>
      <c r="S17" s="49"/>
      <c r="T17" s="46" t="s">
        <v>64</v>
      </c>
      <c r="U17" s="24"/>
      <c r="V17" s="30"/>
      <c r="W17" s="30"/>
      <c r="X17" s="150"/>
      <c r="Y17" s="150"/>
      <c r="Z17" s="150"/>
      <c r="AA17" s="150"/>
      <c r="AB17" s="150"/>
      <c r="AC17" s="49"/>
      <c r="AD17" s="49"/>
      <c r="AE17" s="49"/>
      <c r="AF17" s="46"/>
      <c r="AG17" s="46"/>
      <c r="AH17" s="46"/>
      <c r="AI17" s="46"/>
      <c r="AJ17" s="46"/>
      <c r="AK17" s="46"/>
      <c r="AM17" s="30"/>
      <c r="AN17" s="150"/>
      <c r="AO17" s="150"/>
      <c r="AP17" s="150"/>
      <c r="AQ17" s="150"/>
      <c r="AR17" s="150"/>
      <c r="AS17" s="150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1" t="s">
        <v>12</v>
      </c>
      <c r="C18" s="12"/>
      <c r="D18" s="53"/>
      <c r="E18" s="151">
        <v>7</v>
      </c>
      <c r="F18" s="151">
        <v>0</v>
      </c>
      <c r="G18" s="151">
        <v>1</v>
      </c>
      <c r="H18" s="151">
        <v>1</v>
      </c>
      <c r="I18" s="151">
        <v>17</v>
      </c>
      <c r="J18" s="152">
        <v>0.45900000000000002</v>
      </c>
      <c r="K18" s="46">
        <f>PRODUCT(I18/J18)</f>
        <v>37.037037037037038</v>
      </c>
      <c r="L18" s="153">
        <f>PRODUCT((F18+G18)/E18)</f>
        <v>0.14285714285714285</v>
      </c>
      <c r="M18" s="153">
        <f>PRODUCT(H18/E18)</f>
        <v>0.14285714285714285</v>
      </c>
      <c r="N18" s="153">
        <f>PRODUCT((F18+G18+H18)/E18)</f>
        <v>0.2857142857142857</v>
      </c>
      <c r="O18" s="153">
        <f>PRODUCT(I18/E18)</f>
        <v>2.4285714285714284</v>
      </c>
      <c r="Q18" s="49"/>
      <c r="R18" s="49"/>
      <c r="S18" s="49"/>
      <c r="T18" s="46" t="s">
        <v>57</v>
      </c>
      <c r="U18" s="46"/>
      <c r="V18" s="46"/>
      <c r="W18" s="4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9"/>
      <c r="AO18" s="49"/>
      <c r="AP18" s="49"/>
      <c r="AQ18" s="49"/>
      <c r="AR18" s="49"/>
      <c r="AS18" s="4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54" t="s">
        <v>62</v>
      </c>
      <c r="C19" s="155"/>
      <c r="D19" s="156"/>
      <c r="E19" s="151">
        <f>PRODUCT(E15+Q15)</f>
        <v>97</v>
      </c>
      <c r="F19" s="151">
        <f>PRODUCT(F15+R15)</f>
        <v>1</v>
      </c>
      <c r="G19" s="151">
        <f>PRODUCT(G15+S15)</f>
        <v>30</v>
      </c>
      <c r="H19" s="151">
        <f>PRODUCT(H15+T15)</f>
        <v>43</v>
      </c>
      <c r="I19" s="151">
        <f>PRODUCT(I15+U15)</f>
        <v>311</v>
      </c>
      <c r="J19" s="152">
        <f>PRODUCT(I19/K19)</f>
        <v>0.50816993464052285</v>
      </c>
      <c r="K19" s="46">
        <f>PRODUCT(K15+W15)</f>
        <v>612</v>
      </c>
      <c r="L19" s="153">
        <f>PRODUCT((F19+G19)/E19)</f>
        <v>0.31958762886597936</v>
      </c>
      <c r="M19" s="153">
        <f>PRODUCT(H19/E19)</f>
        <v>0.44329896907216493</v>
      </c>
      <c r="N19" s="153">
        <f>PRODUCT((F19+G19+H19)/E19)</f>
        <v>0.76288659793814428</v>
      </c>
      <c r="O19" s="153">
        <f>PRODUCT(I19/E19)</f>
        <v>3.2061855670103094</v>
      </c>
      <c r="Q19" s="49"/>
      <c r="R19" s="49"/>
      <c r="S19" s="49"/>
      <c r="T19" s="46" t="s">
        <v>58</v>
      </c>
      <c r="U19" s="46"/>
      <c r="V19" s="46"/>
      <c r="W19" s="46"/>
      <c r="X19" s="46"/>
      <c r="Y19" s="46"/>
      <c r="Z19" s="46"/>
      <c r="AA19" s="46"/>
      <c r="AB19" s="46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1" t="s">
        <v>91</v>
      </c>
      <c r="C20" s="39"/>
      <c r="D20" s="42"/>
      <c r="E20" s="151">
        <f>PRODUCT(AA15+AM15)</f>
        <v>89</v>
      </c>
      <c r="F20" s="151">
        <f>PRODUCT(AB15+AN15)</f>
        <v>3</v>
      </c>
      <c r="G20" s="151">
        <f>PRODUCT(AC15+AO15)</f>
        <v>43</v>
      </c>
      <c r="H20" s="151">
        <f>PRODUCT(AD15+AP15)</f>
        <v>125</v>
      </c>
      <c r="I20" s="151">
        <f>PRODUCT(AE15+AQ15)</f>
        <v>513</v>
      </c>
      <c r="J20" s="152">
        <f>PRODUCT(I20/K20)</f>
        <v>0.68582887700534756</v>
      </c>
      <c r="K20" s="24">
        <f>PRODUCT(AG15+AS15)</f>
        <v>748</v>
      </c>
      <c r="L20" s="153">
        <f>PRODUCT((F20+G20)/E20)</f>
        <v>0.5168539325842697</v>
      </c>
      <c r="M20" s="153">
        <f>PRODUCT(H20/E20)</f>
        <v>1.404494382022472</v>
      </c>
      <c r="N20" s="153">
        <f>PRODUCT((F20+G20+H20)/E20)</f>
        <v>1.9213483146067416</v>
      </c>
      <c r="O20" s="153">
        <f>PRODUCT(I20/E20)</f>
        <v>5.7640449438202248</v>
      </c>
      <c r="Q20" s="49"/>
      <c r="R20" s="49"/>
      <c r="S20" s="46"/>
      <c r="T20" s="46" t="s">
        <v>59</v>
      </c>
      <c r="U20" s="24"/>
      <c r="V20" s="24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24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57" t="s">
        <v>94</v>
      </c>
      <c r="C21" s="158"/>
      <c r="D21" s="159"/>
      <c r="E21" s="151">
        <f>SUM(E18:E20)</f>
        <v>193</v>
      </c>
      <c r="F21" s="151">
        <f t="shared" ref="F21:I21" si="0">SUM(F18:F20)</f>
        <v>4</v>
      </c>
      <c r="G21" s="151">
        <f t="shared" si="0"/>
        <v>74</v>
      </c>
      <c r="H21" s="151">
        <f t="shared" si="0"/>
        <v>169</v>
      </c>
      <c r="I21" s="151">
        <f t="shared" si="0"/>
        <v>841</v>
      </c>
      <c r="J21" s="152">
        <f>PRODUCT(I21/K21)</f>
        <v>0.60198833510074234</v>
      </c>
      <c r="K21" s="46">
        <f>SUM(K18:K20)</f>
        <v>1397.037037037037</v>
      </c>
      <c r="L21" s="153">
        <f>PRODUCT((F21+G21)/E21)</f>
        <v>0.40414507772020725</v>
      </c>
      <c r="M21" s="153">
        <f>PRODUCT(H21/E21)</f>
        <v>0.87564766839378239</v>
      </c>
      <c r="N21" s="153">
        <f>PRODUCT((F21+G21+H21)/E21)</f>
        <v>1.2797927461139897</v>
      </c>
      <c r="O21" s="153">
        <f>PRODUCT(I21/E21)</f>
        <v>4.357512953367876</v>
      </c>
      <c r="Q21" s="24"/>
      <c r="R21" s="24"/>
      <c r="S21" s="24"/>
      <c r="T21" s="81" t="s">
        <v>60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4"/>
      <c r="F22" s="24"/>
      <c r="G22" s="24"/>
      <c r="H22" s="24"/>
      <c r="I22" s="24"/>
      <c r="J22" s="46"/>
      <c r="K22" s="46"/>
      <c r="L22" s="24"/>
      <c r="M22" s="24"/>
      <c r="N22" s="24"/>
      <c r="O22" s="24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9"/>
      <c r="AI180" s="49"/>
      <c r="AJ180" s="49"/>
      <c r="AK180" s="46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4"/>
      <c r="AL186" s="24"/>
    </row>
    <row r="187" spans="1:57" x14ac:dyDescent="0.25">
      <c r="R187" s="30"/>
      <c r="S187" s="30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30"/>
      <c r="S188" s="30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30"/>
      <c r="S189" s="30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30"/>
      <c r="S190" s="30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3" customWidth="1"/>
    <col min="3" max="3" width="25" style="82" customWidth="1"/>
    <col min="4" max="4" width="10.5703125" style="108" customWidth="1"/>
    <col min="5" max="5" width="8.42578125" style="108" customWidth="1"/>
    <col min="6" max="6" width="0.7109375" style="30" customWidth="1"/>
    <col min="7" max="21" width="5.28515625" style="82" customWidth="1"/>
    <col min="22" max="22" width="10.5703125" style="82" customWidth="1"/>
    <col min="23" max="23" width="20.7109375" style="108" customWidth="1"/>
    <col min="24" max="24" width="9.7109375" style="82" customWidth="1"/>
    <col min="25" max="30" width="9.140625" style="109"/>
  </cols>
  <sheetData>
    <row r="1" spans="1:30" ht="18.75" x14ac:dyDescent="0.3">
      <c r="A1" s="1"/>
      <c r="B1" s="111" t="s">
        <v>83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7"/>
      <c r="X1" s="28"/>
      <c r="Y1" s="88"/>
      <c r="Z1" s="88"/>
      <c r="AA1" s="88"/>
      <c r="AB1" s="88"/>
      <c r="AC1" s="88"/>
      <c r="AD1" s="88"/>
    </row>
    <row r="2" spans="1:30" ht="15.75" x14ac:dyDescent="0.25">
      <c r="A2" s="1"/>
      <c r="B2" s="89" t="s">
        <v>34</v>
      </c>
      <c r="C2" s="5" t="s">
        <v>61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2"/>
      <c r="Y2" s="88"/>
      <c r="Z2" s="88"/>
      <c r="AA2" s="88"/>
      <c r="AB2" s="88"/>
      <c r="AC2" s="88"/>
      <c r="AD2" s="88"/>
    </row>
    <row r="3" spans="1:30" x14ac:dyDescent="0.25">
      <c r="A3" s="1"/>
      <c r="B3" s="22" t="s">
        <v>65</v>
      </c>
      <c r="C3" s="22" t="s">
        <v>66</v>
      </c>
      <c r="D3" s="16" t="s">
        <v>67</v>
      </c>
      <c r="E3" s="21" t="s">
        <v>1</v>
      </c>
      <c r="F3" s="92"/>
      <c r="G3" s="18" t="s">
        <v>68</v>
      </c>
      <c r="H3" s="15" t="s">
        <v>69</v>
      </c>
      <c r="I3" s="15" t="s">
        <v>32</v>
      </c>
      <c r="J3" s="17" t="s">
        <v>70</v>
      </c>
      <c r="K3" s="17" t="s">
        <v>71</v>
      </c>
      <c r="L3" s="17" t="s">
        <v>72</v>
      </c>
      <c r="M3" s="18" t="s">
        <v>73</v>
      </c>
      <c r="N3" s="18" t="s">
        <v>31</v>
      </c>
      <c r="O3" s="15" t="s">
        <v>74</v>
      </c>
      <c r="P3" s="18" t="s">
        <v>69</v>
      </c>
      <c r="Q3" s="18" t="s">
        <v>17</v>
      </c>
      <c r="R3" s="18">
        <v>1</v>
      </c>
      <c r="S3" s="18">
        <v>2</v>
      </c>
      <c r="T3" s="18">
        <v>3</v>
      </c>
      <c r="U3" s="18" t="s">
        <v>75</v>
      </c>
      <c r="V3" s="17" t="s">
        <v>22</v>
      </c>
      <c r="W3" s="16" t="s">
        <v>76</v>
      </c>
      <c r="X3" s="16" t="s">
        <v>77</v>
      </c>
      <c r="Y3" s="88"/>
      <c r="Z3" s="88"/>
      <c r="AA3" s="88"/>
      <c r="AB3" s="88"/>
      <c r="AC3" s="88"/>
      <c r="AD3" s="88"/>
    </row>
    <row r="4" spans="1:30" x14ac:dyDescent="0.25">
      <c r="A4" s="1"/>
      <c r="B4" s="93" t="s">
        <v>78</v>
      </c>
      <c r="C4" s="94" t="s">
        <v>79</v>
      </c>
      <c r="D4" s="95" t="s">
        <v>80</v>
      </c>
      <c r="E4" s="96"/>
      <c r="F4" s="97"/>
      <c r="G4" s="98">
        <v>1</v>
      </c>
      <c r="H4" s="99"/>
      <c r="I4" s="99"/>
      <c r="J4" s="100"/>
      <c r="K4" s="100"/>
      <c r="L4" s="101"/>
      <c r="M4" s="100">
        <v>1</v>
      </c>
      <c r="N4" s="98"/>
      <c r="O4" s="99"/>
      <c r="P4" s="99"/>
      <c r="Q4" s="99"/>
      <c r="R4" s="99"/>
      <c r="S4" s="99"/>
      <c r="T4" s="99"/>
      <c r="U4" s="99"/>
      <c r="V4" s="102"/>
      <c r="W4" s="94" t="s">
        <v>81</v>
      </c>
      <c r="X4" s="103" t="s">
        <v>82</v>
      </c>
      <c r="Y4" s="88"/>
      <c r="Z4" s="88"/>
      <c r="AA4" s="88"/>
      <c r="AB4" s="88"/>
      <c r="AC4" s="88"/>
      <c r="AD4" s="88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8"/>
      <c r="Z5" s="88"/>
      <c r="AA5" s="88"/>
      <c r="AB5" s="88"/>
      <c r="AC5" s="88"/>
      <c r="AD5" s="88"/>
    </row>
    <row r="6" spans="1:30" x14ac:dyDescent="0.25">
      <c r="A6" s="9"/>
      <c r="B6" s="81"/>
      <c r="C6" s="46"/>
      <c r="D6" s="81"/>
      <c r="E6" s="104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81"/>
      <c r="X6" s="46"/>
      <c r="Y6" s="88"/>
      <c r="Z6" s="88"/>
      <c r="AA6" s="88"/>
      <c r="AB6" s="88"/>
      <c r="AC6" s="88"/>
      <c r="AD6" s="88"/>
    </row>
    <row r="7" spans="1:30" x14ac:dyDescent="0.25">
      <c r="A7" s="9"/>
      <c r="B7" s="81"/>
      <c r="C7" s="46"/>
      <c r="D7" s="81"/>
      <c r="E7" s="104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81"/>
      <c r="X7" s="46"/>
      <c r="Y7" s="88"/>
      <c r="Z7" s="88"/>
      <c r="AA7" s="88"/>
      <c r="AB7" s="88"/>
      <c r="AC7" s="88"/>
      <c r="AD7" s="88"/>
    </row>
    <row r="8" spans="1:30" x14ac:dyDescent="0.25">
      <c r="A8" s="9"/>
      <c r="B8" s="81"/>
      <c r="C8" s="46"/>
      <c r="D8" s="81"/>
      <c r="E8" s="104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81"/>
      <c r="X8" s="46"/>
      <c r="Y8" s="88"/>
      <c r="Z8" s="88"/>
      <c r="AA8" s="88"/>
      <c r="AB8" s="88"/>
      <c r="AC8" s="88"/>
      <c r="AD8" s="88"/>
    </row>
    <row r="9" spans="1:30" x14ac:dyDescent="0.25">
      <c r="A9" s="9"/>
      <c r="B9" s="81"/>
      <c r="C9" s="46"/>
      <c r="D9" s="81"/>
      <c r="E9" s="104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81"/>
      <c r="X9" s="46"/>
      <c r="Y9" s="88"/>
      <c r="Z9" s="88"/>
      <c r="AA9" s="88"/>
      <c r="AB9" s="88"/>
      <c r="AC9" s="88"/>
      <c r="AD9" s="88"/>
    </row>
    <row r="10" spans="1:30" x14ac:dyDescent="0.25">
      <c r="A10" s="9"/>
      <c r="B10" s="81"/>
      <c r="C10" s="46"/>
      <c r="D10" s="81"/>
      <c r="E10" s="104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81"/>
      <c r="X10" s="46"/>
      <c r="Y10" s="88"/>
      <c r="Z10" s="88"/>
      <c r="AA10" s="88"/>
      <c r="AB10" s="88"/>
      <c r="AC10" s="88"/>
      <c r="AD10" s="88"/>
    </row>
    <row r="11" spans="1:30" x14ac:dyDescent="0.25">
      <c r="A11" s="9"/>
      <c r="B11" s="81"/>
      <c r="C11" s="46"/>
      <c r="D11" s="81"/>
      <c r="E11" s="104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81"/>
      <c r="X11" s="46"/>
      <c r="Y11" s="88"/>
      <c r="Z11" s="88"/>
      <c r="AA11" s="88"/>
      <c r="AB11" s="88"/>
      <c r="AC11" s="88"/>
      <c r="AD11" s="88"/>
    </row>
    <row r="12" spans="1:30" x14ac:dyDescent="0.25">
      <c r="A12" s="9"/>
      <c r="B12" s="81"/>
      <c r="C12" s="46"/>
      <c r="D12" s="81"/>
      <c r="E12" s="104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81"/>
      <c r="X12" s="46"/>
      <c r="Y12" s="88"/>
      <c r="Z12" s="88"/>
      <c r="AA12" s="88"/>
      <c r="AB12" s="88"/>
      <c r="AC12" s="88"/>
      <c r="AD12" s="88"/>
    </row>
    <row r="13" spans="1:30" x14ac:dyDescent="0.25">
      <c r="A13" s="9"/>
      <c r="B13" s="81"/>
      <c r="C13" s="46"/>
      <c r="D13" s="81"/>
      <c r="E13" s="104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81"/>
      <c r="X13" s="46"/>
      <c r="Y13" s="88"/>
      <c r="Z13" s="88"/>
      <c r="AA13" s="88"/>
      <c r="AB13" s="88"/>
      <c r="AC13" s="88"/>
      <c r="AD13" s="88"/>
    </row>
    <row r="14" spans="1:30" x14ac:dyDescent="0.25">
      <c r="A14" s="9"/>
      <c r="B14" s="46"/>
      <c r="C14" s="46"/>
      <c r="D14" s="81"/>
      <c r="E14" s="105"/>
      <c r="F14" s="81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81"/>
      <c r="X14" s="46"/>
      <c r="Y14" s="88"/>
      <c r="Z14" s="88"/>
      <c r="AA14" s="88"/>
      <c r="AB14" s="88"/>
      <c r="AC14" s="88"/>
      <c r="AD14" s="88"/>
    </row>
    <row r="15" spans="1:30" x14ac:dyDescent="0.25">
      <c r="A15" s="9"/>
      <c r="B15" s="46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8"/>
      <c r="Z15" s="88"/>
      <c r="AA15" s="88"/>
      <c r="AB15" s="88"/>
      <c r="AC15" s="88"/>
      <c r="AD15" s="88"/>
    </row>
    <row r="16" spans="1:30" x14ac:dyDescent="0.25">
      <c r="A16" s="9"/>
      <c r="B16" s="46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8"/>
      <c r="Z16" s="88"/>
      <c r="AA16" s="88"/>
      <c r="AB16" s="88"/>
      <c r="AC16" s="88"/>
      <c r="AD16" s="88"/>
    </row>
    <row r="17" spans="1:30" x14ac:dyDescent="0.25">
      <c r="A17" s="9"/>
      <c r="B17" s="46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8"/>
      <c r="Z17" s="88"/>
      <c r="AA17" s="88"/>
      <c r="AB17" s="88"/>
      <c r="AC17" s="88"/>
      <c r="AD17" s="88"/>
    </row>
    <row r="18" spans="1:30" x14ac:dyDescent="0.25">
      <c r="A18" s="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8"/>
      <c r="Z18" s="88"/>
      <c r="AA18" s="88"/>
      <c r="AB18" s="88"/>
      <c r="AC18" s="88"/>
      <c r="AD18" s="88"/>
    </row>
    <row r="19" spans="1:30" x14ac:dyDescent="0.25">
      <c r="A19" s="9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8"/>
      <c r="Z19" s="88"/>
      <c r="AA19" s="88"/>
      <c r="AB19" s="88"/>
      <c r="AC19" s="88"/>
      <c r="AD19" s="88"/>
    </row>
    <row r="20" spans="1:30" x14ac:dyDescent="0.25">
      <c r="A20" s="9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8"/>
      <c r="Z20" s="88"/>
      <c r="AA20" s="88"/>
      <c r="AB20" s="88"/>
      <c r="AC20" s="88"/>
      <c r="AD20" s="88"/>
    </row>
    <row r="21" spans="1:30" x14ac:dyDescent="0.25">
      <c r="A21" s="9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8"/>
      <c r="Z21" s="88"/>
      <c r="AA21" s="88"/>
      <c r="AB21" s="88"/>
      <c r="AC21" s="88"/>
      <c r="AD21" s="88"/>
    </row>
    <row r="22" spans="1:30" x14ac:dyDescent="0.25">
      <c r="A22" s="9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8"/>
      <c r="Z22" s="88"/>
      <c r="AA22" s="88"/>
      <c r="AB22" s="88"/>
      <c r="AC22" s="88"/>
      <c r="AD22" s="88"/>
    </row>
    <row r="23" spans="1:30" x14ac:dyDescent="0.25">
      <c r="A23" s="9"/>
      <c r="B23" s="81"/>
      <c r="C23" s="46"/>
      <c r="D23" s="81"/>
      <c r="E23" s="104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81"/>
      <c r="X23" s="46"/>
      <c r="Y23" s="88"/>
      <c r="Z23" s="88"/>
      <c r="AA23" s="88"/>
      <c r="AB23" s="88"/>
      <c r="AC23" s="88"/>
      <c r="AD23" s="88"/>
    </row>
    <row r="24" spans="1:30" x14ac:dyDescent="0.25">
      <c r="A24" s="9"/>
      <c r="B24" s="81"/>
      <c r="C24" s="46"/>
      <c r="D24" s="81"/>
      <c r="E24" s="104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81"/>
      <c r="X24" s="46"/>
      <c r="Y24" s="88"/>
      <c r="Z24" s="88"/>
      <c r="AA24" s="88"/>
      <c r="AB24" s="88"/>
      <c r="AC24" s="88"/>
      <c r="AD24" s="88"/>
    </row>
    <row r="25" spans="1:30" x14ac:dyDescent="0.25">
      <c r="A25" s="9"/>
      <c r="B25" s="81"/>
      <c r="C25" s="46"/>
      <c r="D25" s="81"/>
      <c r="E25" s="104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6"/>
      <c r="X25" s="46"/>
      <c r="Y25" s="88"/>
      <c r="Z25" s="88"/>
      <c r="AA25" s="88"/>
      <c r="AB25" s="88"/>
      <c r="AC25" s="88"/>
      <c r="AD25" s="88"/>
    </row>
    <row r="26" spans="1:30" x14ac:dyDescent="0.25">
      <c r="A26" s="9"/>
      <c r="B26" s="81"/>
      <c r="C26" s="46"/>
      <c r="D26" s="81"/>
      <c r="E26" s="104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88"/>
      <c r="Z26" s="88"/>
      <c r="AA26" s="88"/>
      <c r="AB26" s="88"/>
      <c r="AC26" s="88"/>
      <c r="AD26" s="88"/>
    </row>
    <row r="27" spans="1:30" x14ac:dyDescent="0.25">
      <c r="A27" s="9"/>
      <c r="B27" s="81"/>
      <c r="C27" s="46"/>
      <c r="D27" s="81"/>
      <c r="E27" s="104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7"/>
      <c r="X27" s="46"/>
      <c r="Y27" s="88"/>
      <c r="Z27" s="88"/>
      <c r="AA27" s="88"/>
      <c r="AB27" s="88"/>
      <c r="AC27" s="88"/>
      <c r="AD27" s="88"/>
    </row>
    <row r="28" spans="1:30" x14ac:dyDescent="0.25">
      <c r="A28" s="9"/>
      <c r="B28" s="81"/>
      <c r="C28" s="46"/>
      <c r="D28" s="81"/>
      <c r="E28" s="104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81"/>
      <c r="X28" s="46"/>
      <c r="Y28" s="88"/>
      <c r="Z28" s="88"/>
      <c r="AA28" s="88"/>
      <c r="AB28" s="88"/>
      <c r="AC28" s="88"/>
      <c r="AD28" s="88"/>
    </row>
    <row r="29" spans="1:30" x14ac:dyDescent="0.25">
      <c r="A29" s="9"/>
      <c r="B29" s="81"/>
      <c r="C29" s="46"/>
      <c r="D29" s="81"/>
      <c r="E29" s="104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81"/>
      <c r="X29" s="46"/>
      <c r="Y29" s="88"/>
      <c r="Z29" s="88"/>
      <c r="AA29" s="88"/>
      <c r="AB29" s="88"/>
      <c r="AC29" s="88"/>
      <c r="AD29" s="88"/>
    </row>
    <row r="30" spans="1:30" x14ac:dyDescent="0.25">
      <c r="A30" s="9"/>
      <c r="B30" s="81"/>
      <c r="C30" s="46"/>
      <c r="D30" s="81"/>
      <c r="E30" s="104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81"/>
      <c r="X30" s="46"/>
      <c r="Y30" s="88"/>
      <c r="Z30" s="88"/>
      <c r="AA30" s="88"/>
      <c r="AB30" s="88"/>
      <c r="AC30" s="88"/>
      <c r="AD30" s="88"/>
    </row>
    <row r="31" spans="1:30" x14ac:dyDescent="0.25">
      <c r="A31" s="9"/>
      <c r="B31" s="81"/>
      <c r="C31" s="46"/>
      <c r="D31" s="81"/>
      <c r="E31" s="104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81"/>
      <c r="X31" s="46"/>
      <c r="Y31" s="88"/>
      <c r="Z31" s="88"/>
      <c r="AA31" s="88"/>
      <c r="AB31" s="88"/>
      <c r="AC31" s="88"/>
      <c r="AD31" s="88"/>
    </row>
    <row r="32" spans="1:30" x14ac:dyDescent="0.25">
      <c r="A32" s="9"/>
      <c r="B32" s="81"/>
      <c r="C32" s="46"/>
      <c r="D32" s="81"/>
      <c r="E32" s="104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81"/>
      <c r="X32" s="46"/>
      <c r="Y32" s="88"/>
      <c r="Z32" s="88"/>
      <c r="AA32" s="88"/>
      <c r="AB32" s="88"/>
      <c r="AC32" s="88"/>
      <c r="AD32" s="88"/>
    </row>
    <row r="33" spans="1:30" x14ac:dyDescent="0.25">
      <c r="A33" s="9"/>
      <c r="B33" s="81"/>
      <c r="C33" s="46"/>
      <c r="D33" s="81"/>
      <c r="E33" s="104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81"/>
      <c r="X33" s="46"/>
      <c r="Y33" s="88"/>
      <c r="Z33" s="88"/>
      <c r="AA33" s="88"/>
      <c r="AB33" s="88"/>
      <c r="AC33" s="88"/>
      <c r="AD33" s="88"/>
    </row>
    <row r="34" spans="1:30" x14ac:dyDescent="0.25">
      <c r="A34" s="9"/>
      <c r="B34" s="81"/>
      <c r="C34" s="46"/>
      <c r="D34" s="81"/>
      <c r="E34" s="104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81"/>
      <c r="X34" s="46"/>
      <c r="Y34" s="88"/>
      <c r="Z34" s="88"/>
      <c r="AA34" s="88"/>
      <c r="AB34" s="88"/>
      <c r="AC34" s="88"/>
      <c r="AD34" s="88"/>
    </row>
    <row r="35" spans="1:30" x14ac:dyDescent="0.25">
      <c r="A35" s="9"/>
      <c r="B35" s="81"/>
      <c r="C35" s="46"/>
      <c r="D35" s="81"/>
      <c r="E35" s="81"/>
      <c r="F35" s="24"/>
      <c r="G35" s="46"/>
      <c r="H35" s="49"/>
      <c r="I35" s="46"/>
      <c r="J35" s="24"/>
      <c r="K35" s="24"/>
      <c r="L35" s="24"/>
      <c r="M35" s="24"/>
      <c r="N35" s="80"/>
      <c r="O35" s="80"/>
      <c r="P35" s="24"/>
      <c r="Q35" s="24"/>
      <c r="R35" s="24"/>
      <c r="S35" s="24"/>
      <c r="T35" s="24"/>
      <c r="U35" s="24"/>
      <c r="V35" s="24"/>
      <c r="W35" s="81"/>
      <c r="X35" s="24"/>
      <c r="Y35" s="88"/>
      <c r="Z35" s="88"/>
      <c r="AA35" s="88"/>
      <c r="AB35" s="88"/>
      <c r="AC35" s="88"/>
      <c r="AD35" s="88"/>
    </row>
    <row r="36" spans="1:30" x14ac:dyDescent="0.25">
      <c r="A36" s="9"/>
      <c r="B36" s="81"/>
      <c r="C36" s="46"/>
      <c r="D36" s="81"/>
      <c r="E36" s="81"/>
      <c r="F36" s="24"/>
      <c r="G36" s="46"/>
      <c r="H36" s="49"/>
      <c r="I36" s="46"/>
      <c r="J36" s="24"/>
      <c r="K36" s="24"/>
      <c r="L36" s="24"/>
      <c r="M36" s="24"/>
      <c r="N36" s="80"/>
      <c r="O36" s="80"/>
      <c r="P36" s="24"/>
      <c r="Q36" s="24"/>
      <c r="R36" s="24"/>
      <c r="S36" s="24"/>
      <c r="T36" s="24"/>
      <c r="U36" s="24"/>
      <c r="V36" s="24"/>
      <c r="W36" s="81"/>
      <c r="X36" s="24"/>
      <c r="Y36" s="88"/>
      <c r="Z36" s="88"/>
      <c r="AA36" s="88"/>
      <c r="AB36" s="88"/>
      <c r="AC36" s="88"/>
      <c r="AD36" s="88"/>
    </row>
    <row r="37" spans="1:30" x14ac:dyDescent="0.25">
      <c r="A37" s="9"/>
      <c r="B37" s="81"/>
      <c r="C37" s="46"/>
      <c r="D37" s="81"/>
      <c r="E37" s="81"/>
      <c r="F37" s="24"/>
      <c r="G37" s="46"/>
      <c r="H37" s="49"/>
      <c r="I37" s="46"/>
      <c r="J37" s="24"/>
      <c r="K37" s="24"/>
      <c r="L37" s="24"/>
      <c r="M37" s="24"/>
      <c r="N37" s="80"/>
      <c r="O37" s="80"/>
      <c r="P37" s="24"/>
      <c r="Q37" s="24"/>
      <c r="R37" s="24"/>
      <c r="S37" s="24"/>
      <c r="T37" s="24"/>
      <c r="U37" s="24"/>
      <c r="V37" s="24"/>
      <c r="W37" s="81"/>
      <c r="X37" s="24"/>
      <c r="Y37" s="88"/>
      <c r="Z37" s="88"/>
      <c r="AA37" s="88"/>
      <c r="AB37" s="88"/>
      <c r="AC37" s="88"/>
      <c r="AD37" s="88"/>
    </row>
    <row r="38" spans="1:30" x14ac:dyDescent="0.25">
      <c r="A38" s="9"/>
      <c r="B38" s="81"/>
      <c r="C38" s="46"/>
      <c r="D38" s="81"/>
      <c r="E38" s="81"/>
      <c r="F38" s="24"/>
      <c r="G38" s="46"/>
      <c r="H38" s="49"/>
      <c r="I38" s="46"/>
      <c r="J38" s="24"/>
      <c r="K38" s="24"/>
      <c r="L38" s="24"/>
      <c r="M38" s="24"/>
      <c r="N38" s="80"/>
      <c r="O38" s="80"/>
      <c r="P38" s="24"/>
      <c r="Q38" s="24"/>
      <c r="R38" s="24"/>
      <c r="S38" s="24"/>
      <c r="T38" s="24"/>
      <c r="U38" s="24"/>
      <c r="V38" s="24"/>
      <c r="W38" s="81"/>
      <c r="X38" s="24"/>
      <c r="Y38" s="88"/>
      <c r="Z38" s="88"/>
      <c r="AA38" s="88"/>
      <c r="AB38" s="88"/>
      <c r="AC38" s="88"/>
      <c r="AD38" s="88"/>
    </row>
    <row r="39" spans="1:30" x14ac:dyDescent="0.25">
      <c r="A39" s="9"/>
      <c r="B39" s="81"/>
      <c r="C39" s="46"/>
      <c r="D39" s="81"/>
      <c r="E39" s="81"/>
      <c r="F39" s="24"/>
      <c r="G39" s="46"/>
      <c r="H39" s="49"/>
      <c r="I39" s="46"/>
      <c r="J39" s="24"/>
      <c r="K39" s="24"/>
      <c r="L39" s="24"/>
      <c r="M39" s="24"/>
      <c r="N39" s="80"/>
      <c r="O39" s="80"/>
      <c r="P39" s="24"/>
      <c r="Q39" s="24"/>
      <c r="R39" s="24"/>
      <c r="S39" s="24"/>
      <c r="T39" s="24"/>
      <c r="U39" s="24"/>
      <c r="V39" s="24"/>
      <c r="W39" s="81"/>
      <c r="X39" s="24"/>
      <c r="Y39" s="88"/>
      <c r="Z39" s="88"/>
      <c r="AA39" s="88"/>
      <c r="AB39" s="88"/>
      <c r="AC39" s="88"/>
      <c r="AD39" s="88"/>
    </row>
    <row r="40" spans="1:30" x14ac:dyDescent="0.25">
      <c r="A40" s="9"/>
      <c r="B40" s="81"/>
      <c r="C40" s="46"/>
      <c r="D40" s="81"/>
      <c r="E40" s="81"/>
      <c r="F40" s="24"/>
      <c r="G40" s="46"/>
      <c r="H40" s="49"/>
      <c r="I40" s="46"/>
      <c r="J40" s="24"/>
      <c r="K40" s="24"/>
      <c r="L40" s="24"/>
      <c r="M40" s="24"/>
      <c r="N40" s="80"/>
      <c r="O40" s="80"/>
      <c r="P40" s="24"/>
      <c r="Q40" s="24"/>
      <c r="R40" s="24"/>
      <c r="S40" s="24"/>
      <c r="T40" s="24"/>
      <c r="U40" s="24"/>
      <c r="V40" s="24"/>
      <c r="W40" s="81"/>
      <c r="X40" s="24"/>
      <c r="Y40" s="88"/>
      <c r="Z40" s="88"/>
      <c r="AA40" s="88"/>
      <c r="AB40" s="88"/>
      <c r="AC40" s="88"/>
      <c r="AD40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2018-11-28T14:56:36Z</dcterms:modified>
</cp:coreProperties>
</file>