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4" i="5" l="1"/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H15" i="5" l="1"/>
  <c r="E15" i="5"/>
  <c r="G16" i="5"/>
  <c r="G17" i="5" s="1"/>
  <c r="E16" i="5"/>
  <c r="O16" i="5" s="1"/>
  <c r="K16" i="5"/>
  <c r="K17" i="5" s="1"/>
  <c r="F16" i="5"/>
  <c r="H16" i="5"/>
  <c r="H17" i="5" s="1"/>
  <c r="I15" i="5"/>
  <c r="F17" i="5" l="1"/>
  <c r="N16" i="5"/>
  <c r="E17" i="5"/>
  <c r="M17" i="5" s="1"/>
  <c r="M16" i="5"/>
  <c r="L16" i="5"/>
  <c r="I17" i="5"/>
  <c r="N17" i="5" l="1"/>
  <c r="L17" i="5"/>
  <c r="O17" i="5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<sst xmlns="http://schemas.openxmlformats.org/spreadsheetml/2006/main" count="76" uniqueCount="34">
  <si>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</si>
  <si>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</si>
  <si>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</si>
  <si>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</si>
  <si>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</si>
  <si>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</si>
  <si>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</si>
  <si>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</si>
  <si>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</si>
  <si>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</si>
  <si>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</si>
  <si>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</si>
  <si>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</si>
  <si>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</si>
  <si>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</si>
  <si>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</si>
  <si>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</si>
  <si>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</si>
  <si>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</si>
  <si>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</si>
  <si>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</si>
  <si>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</si>
  <si>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</si>
  <si>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</si>
  <si>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SiKi = Simon Kiri  (1926)</t>
  </si>
  <si>
    <t>ANsU = Alavuden Nuorisoseuran Urheilijat  (1953)</t>
  </si>
  <si>
    <t>Matti Väätämöinen</t>
  </si>
  <si>
    <t>5.</t>
  </si>
  <si>
    <t>ANsU</t>
  </si>
  <si>
    <t>4.</t>
  </si>
  <si>
    <t>8.</t>
  </si>
  <si>
    <t>SiKi</t>
  </si>
  <si>
    <t>1.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</si>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</sst>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27</v>
      </c>
      <c r="Z4" s="68" t="s">
        <v>28</v>
      </c>
      <c r="AA4" s="12">
        <v>18</v>
      </c>
      <c r="AB4" s="12">
        <v>0</v>
      </c>
      <c r="AC4" s="12">
        <v>11</v>
      </c>
      <c r="AD4" s="12">
        <v>10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29</v>
      </c>
      <c r="Z5" s="68" t="s">
        <v>28</v>
      </c>
      <c r="AA5" s="12">
        <v>17</v>
      </c>
      <c r="AB5" s="12">
        <v>0</v>
      </c>
      <c r="AC5" s="12">
        <v>6</v>
      </c>
      <c r="AD5" s="12">
        <v>14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1988</v>
      </c>
      <c r="Y7" s="12"/>
      <c r="Z7" s="68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1989</v>
      </c>
      <c r="Y8" s="12"/>
      <c r="Z8" s="68"/>
      <c r="AA8" s="12"/>
      <c r="AB8" s="12"/>
      <c r="AC8" s="12"/>
      <c r="AD8" s="12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1990</v>
      </c>
      <c r="Y9" s="12" t="s">
        <v>32</v>
      </c>
      <c r="Z9" s="68" t="s">
        <v>31</v>
      </c>
      <c r="AA9" s="12"/>
      <c r="AB9" s="68" t="s">
        <v>33</v>
      </c>
      <c r="AC9" s="12"/>
      <c r="AD9" s="12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1991</v>
      </c>
      <c r="Y10" s="12" t="s">
        <v>30</v>
      </c>
      <c r="Z10" s="69" t="s">
        <v>31</v>
      </c>
      <c r="AA10" s="12">
        <v>22</v>
      </c>
      <c r="AB10" s="12">
        <v>2</v>
      </c>
      <c r="AC10" s="12">
        <v>9</v>
      </c>
      <c r="AD10" s="12">
        <v>13</v>
      </c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57</v>
      </c>
      <c r="AB11" s="36">
        <f>SUM(AB4:AB10)</f>
        <v>2</v>
      </c>
      <c r="AC11" s="36">
        <f>SUM(AC4:AC10)</f>
        <v>26</v>
      </c>
      <c r="AD11" s="36">
        <f>SUM(AD4:AD10)</f>
        <v>37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25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 t="e">
        <f>PRODUCT(I14/J14)</f>
        <v>#DIV/0!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57</v>
      </c>
      <c r="F16" s="47">
        <f>PRODUCT(AB11+AN11)</f>
        <v>2</v>
      </c>
      <c r="G16" s="47">
        <f>PRODUCT(AC11+AO11)</f>
        <v>26</v>
      </c>
      <c r="H16" s="47">
        <f>PRODUCT(AD11+AP11)</f>
        <v>37</v>
      </c>
      <c r="I16" s="47">
        <f>PRODUCT(AE11+AQ11)</f>
        <v>0</v>
      </c>
      <c r="J16" s="60">
        <v>0</v>
      </c>
      <c r="K16" s="10">
        <f>PRODUCT(AG11+AS11)</f>
        <v>0</v>
      </c>
      <c r="L16" s="53">
        <f>PRODUCT((F16+G16)/E16)</f>
        <v>0.49122807017543857</v>
      </c>
      <c r="M16" s="53">
        <f>PRODUCT(H16/E16)</f>
        <v>0.64912280701754388</v>
      </c>
      <c r="N16" s="53">
        <f>PRODUCT((F16+G16+H16)/E16)</f>
        <v>1.1403508771929824</v>
      </c>
      <c r="O16" s="53">
        <f>PRODUCT(I16/E16)</f>
        <v>0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57</v>
      </c>
      <c r="F17" s="47">
        <f t="shared" ref="F17:I17" si="0">SUM(F14:F16)</f>
        <v>2</v>
      </c>
      <c r="G17" s="47">
        <f t="shared" si="0"/>
        <v>26</v>
      </c>
      <c r="H17" s="47">
        <f t="shared" si="0"/>
        <v>37</v>
      </c>
      <c r="I17" s="47">
        <f t="shared" si="0"/>
        <v>0</v>
      </c>
      <c r="J17" s="60">
        <v>0</v>
      </c>
      <c r="K17" s="16" t="e">
        <f>SUM(K14:K16)</f>
        <v>#DIV/0!</v>
      </c>
      <c r="L17" s="53">
        <f>PRODUCT((F17+G17)/E17)</f>
        <v>0.49122807017543857</v>
      </c>
      <c r="M17" s="53">
        <f>PRODUCT(H17/E17)</f>
        <v>0.64912280701754388</v>
      </c>
      <c r="N17" s="53">
        <f>PRODUCT((F17+G17+H17)/E17)</f>
        <v>1.1403508771929824</v>
      </c>
      <c r="O17" s="53">
        <f>PRODUCT(I17/E17)</f>
        <v>0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 s="10"/>
      <c r="AL182" s="10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</row>
    <row r="185" spans="12:38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7"/>
      <c r="AJ214" s="17"/>
      <c r="AK214"/>
      <c r="AL214"/>
    </row>
    <row r="215" spans="12:38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</row>
    <row r="216" spans="12:38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</row>
    <row r="217" spans="12:38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</row>
    <row r="219" spans="12:38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</row>
    <row r="220" spans="12:38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</row>
    <row r="221" spans="12:38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</row>
    <row r="222" spans="12:38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</row>
    <row r="223" spans="12:38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2019-01-01T15:46:16Z</dcterms:modified>
</cp:coreProperties>
</file>