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N16" i="1" s="1"/>
  <c r="S11" i="1"/>
  <c r="H16" i="1" s="1"/>
  <c r="R11" i="1"/>
  <c r="G16" i="1" s="1"/>
  <c r="Q11" i="1"/>
  <c r="F16" i="1" s="1"/>
  <c r="P11" i="1"/>
  <c r="E16" i="1" s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K16" i="1" l="1"/>
  <c r="L16" i="1"/>
  <c r="M16" i="1"/>
  <c r="I15" i="1"/>
  <c r="M15" i="1" s="1"/>
  <c r="D12" i="1"/>
  <c r="I18" i="1"/>
  <c r="G18" i="1"/>
  <c r="E18" i="1"/>
  <c r="N11" i="1"/>
  <c r="N15" i="1" s="1"/>
  <c r="O15" i="1"/>
  <c r="O18" i="1" s="1"/>
  <c r="N18" i="1" s="1"/>
  <c r="K15" i="1"/>
  <c r="F18" i="1"/>
  <c r="L15" i="1"/>
  <c r="H18" i="1"/>
  <c r="M18" i="1" l="1"/>
  <c r="L18" i="1"/>
  <c r="K18" i="1"/>
</calcChain>
</file>

<file path=xl/sharedStrings.xml><?xml version="1.0" encoding="utf-8"?>
<sst xmlns="http://schemas.openxmlformats.org/spreadsheetml/2006/main" count="119" uniqueCount="81">
  <si>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</si>
  <si>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</si>
  <si>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</si>
  <si>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</si>
  <si>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</si>
  <si>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</si>
  <si>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</si>
  <si>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</si>
  <si>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</si>
  <si>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</si>
  <si>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</si>
  <si>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</si>
  <si>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</si>
  <si>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</si>
  <si>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</si>
  <si>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</si>
  <si>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</si>
  <si>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</si>
  <si>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</si>
  <si>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</si>
  <si>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</si>
  <si>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</si>
  <si>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</si>
  <si>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</si>
  <si>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</si>
  <si>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</si>
  <si>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</si>
  <si>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</si>
  <si>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</si>
  <si>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</si>
  <si>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</si>
  <si>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</si>
  <si>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</si>
  <si>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</si>
  <si>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</si>
  <si>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</si>
  <si>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</si>
  <si>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</si>
  <si>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Pesä Ysit = Pesä Ysit, Lappeenranta  (1976)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</si>
  <si>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</si>
  <si>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</si>
  <si>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</si>
  <si>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</si>
  <si>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</si>
  <si>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</si>
  <si>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</si>
  <si>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</si>
  <si>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</si>
  <si>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</si>
  <si>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</si>
  <si>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</si>
  <si>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</si>
  <si>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</si>
  <si>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</si>
  <si>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</si>
  <si>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30.06. 2018  Joensuu</t>
  </si>
  <si>
    <t>Erno Tuomainen</t>
  </si>
  <si>
    <t>Elina Väre</t>
  </si>
  <si>
    <t>Pesä Ysit</t>
  </si>
  <si>
    <t>29.10.1999   Kouvola</t>
  </si>
  <si>
    <t>21.04. 2018  Pesä Ysit - Virkiä  0-2  (0-1, 1-5)</t>
  </si>
  <si>
    <t>8.  ottelu</t>
  </si>
  <si>
    <t>10.06. 2018  SMJ - Pesä Ysit  2-0  (5-4, 6-2)</t>
  </si>
  <si>
    <t>8.</t>
  </si>
  <si>
    <t xml:space="preserve">  1-2  (2-3, 2-0, 0-1)</t>
  </si>
  <si>
    <t>1v</t>
  </si>
  <si>
    <t>1/4</t>
  </si>
  <si>
    <t>0/1</t>
  </si>
  <si>
    <t>1/2</t>
  </si>
  <si>
    <t>9.</t>
  </si>
  <si>
    <t xml:space="preserve">Lyöty </t>
  </si>
  <si>
    <t xml:space="preserve">Tuotu </t>
  </si>
  <si>
    <t>18 v   5 kk 23 pv</t>
  </si>
  <si>
    <t>18 v   7 kk 12 pv</t>
  </si>
  <si>
    <t>Pesä Ysit  2</t>
  </si>
  <si>
    <t>25.  ottelu</t>
  </si>
  <si>
    <t>19.05. 2019  SMJ - Pesä Ysit  1-2  (3-2, 3-5, 0-1)</t>
  </si>
  <si>
    <t>19 v   6 kk 20 pv</t>
  </si>
  <si>
    <t>Puhti</t>
  </si>
  <si>
    <t>Puhti = Kuusankosken Puhti  (1910),  kasvattajaseura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</si>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</sst>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1" fontId="1" fillId="8" borderId="15" xfId="0" applyNumberFormat="1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165" fontId="1" fillId="8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3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5" customWidth="1"/>
    <col min="28" max="28" width="5.7109375" style="6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57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2016</v>
      </c>
      <c r="C4" s="81"/>
      <c r="D4" s="82" t="s">
        <v>78</v>
      </c>
      <c r="E4" s="81"/>
      <c r="F4" s="83" t="s">
        <v>54</v>
      </c>
      <c r="G4" s="84"/>
      <c r="H4" s="85"/>
      <c r="I4" s="81"/>
      <c r="J4" s="81"/>
      <c r="K4" s="81"/>
      <c r="L4" s="81"/>
      <c r="M4" s="81"/>
      <c r="N4" s="8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1">
        <v>2017</v>
      </c>
      <c r="C5" s="81"/>
      <c r="D5" s="82" t="s">
        <v>78</v>
      </c>
      <c r="E5" s="81"/>
      <c r="F5" s="83" t="s">
        <v>54</v>
      </c>
      <c r="G5" s="84"/>
      <c r="H5" s="85"/>
      <c r="I5" s="81"/>
      <c r="J5" s="81"/>
      <c r="K5" s="81"/>
      <c r="L5" s="81"/>
      <c r="M5" s="81"/>
      <c r="N5" s="86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1">
        <v>2018</v>
      </c>
      <c r="C6" s="81"/>
      <c r="D6" s="82" t="s">
        <v>78</v>
      </c>
      <c r="E6" s="81"/>
      <c r="F6" s="83" t="s">
        <v>54</v>
      </c>
      <c r="G6" s="84"/>
      <c r="H6" s="85"/>
      <c r="I6" s="81"/>
      <c r="J6" s="81"/>
      <c r="K6" s="81"/>
      <c r="L6" s="81"/>
      <c r="M6" s="81"/>
      <c r="N6" s="86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2018</v>
      </c>
      <c r="C7" s="26" t="s">
        <v>63</v>
      </c>
      <c r="D7" s="29" t="s">
        <v>58</v>
      </c>
      <c r="E7" s="26">
        <v>19</v>
      </c>
      <c r="F7" s="26">
        <v>0</v>
      </c>
      <c r="G7" s="26">
        <v>5</v>
      </c>
      <c r="H7" s="26">
        <v>6</v>
      </c>
      <c r="I7" s="26">
        <v>33</v>
      </c>
      <c r="J7" s="26">
        <v>22</v>
      </c>
      <c r="K7" s="26">
        <v>6</v>
      </c>
      <c r="L7" s="26">
        <v>0</v>
      </c>
      <c r="M7" s="26">
        <v>5</v>
      </c>
      <c r="N7" s="30">
        <v>0.35099999999999998</v>
      </c>
      <c r="O7" s="24">
        <v>94</v>
      </c>
      <c r="P7" s="26">
        <v>3</v>
      </c>
      <c r="Q7" s="26">
        <v>0</v>
      </c>
      <c r="R7" s="26">
        <v>0</v>
      </c>
      <c r="S7" s="26">
        <v>0</v>
      </c>
      <c r="T7" s="26">
        <v>7</v>
      </c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1">
        <v>2019</v>
      </c>
      <c r="C8" s="81"/>
      <c r="D8" s="82" t="s">
        <v>74</v>
      </c>
      <c r="E8" s="81"/>
      <c r="F8" s="83" t="s">
        <v>54</v>
      </c>
      <c r="G8" s="84"/>
      <c r="H8" s="85"/>
      <c r="I8" s="81"/>
      <c r="J8" s="81"/>
      <c r="K8" s="81"/>
      <c r="L8" s="81"/>
      <c r="M8" s="81"/>
      <c r="N8" s="86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 t="s">
        <v>69</v>
      </c>
      <c r="D9" s="29" t="s">
        <v>58</v>
      </c>
      <c r="E9" s="26">
        <v>22</v>
      </c>
      <c r="F9" s="26">
        <v>3</v>
      </c>
      <c r="G9" s="26">
        <v>2</v>
      </c>
      <c r="H9" s="26">
        <v>30</v>
      </c>
      <c r="I9" s="26">
        <v>93</v>
      </c>
      <c r="J9" s="26">
        <v>40</v>
      </c>
      <c r="K9" s="26">
        <v>35</v>
      </c>
      <c r="L9" s="26">
        <v>13</v>
      </c>
      <c r="M9" s="26">
        <v>5</v>
      </c>
      <c r="N9" s="30">
        <v>0.55029585798816572</v>
      </c>
      <c r="O9" s="24">
        <v>169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80</v>
      </c>
      <c r="D10" s="29" t="s">
        <v>58</v>
      </c>
      <c r="E10" s="26">
        <v>15</v>
      </c>
      <c r="F10" s="26">
        <v>2</v>
      </c>
      <c r="G10" s="26">
        <v>5</v>
      </c>
      <c r="H10" s="26">
        <v>5</v>
      </c>
      <c r="I10" s="26">
        <v>44</v>
      </c>
      <c r="J10" s="26">
        <v>16</v>
      </c>
      <c r="K10" s="26">
        <v>14</v>
      </c>
      <c r="L10" s="26">
        <v>7</v>
      </c>
      <c r="M10" s="26">
        <v>7</v>
      </c>
      <c r="N10" s="30">
        <v>0.51200000000000001</v>
      </c>
      <c r="O10" s="24">
        <v>86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56</v>
      </c>
      <c r="F11" s="18">
        <f t="shared" si="0"/>
        <v>5</v>
      </c>
      <c r="G11" s="18">
        <f t="shared" si="0"/>
        <v>12</v>
      </c>
      <c r="H11" s="18">
        <f t="shared" si="0"/>
        <v>41</v>
      </c>
      <c r="I11" s="18">
        <f t="shared" si="0"/>
        <v>170</v>
      </c>
      <c r="J11" s="18">
        <f t="shared" si="0"/>
        <v>78</v>
      </c>
      <c r="K11" s="18">
        <f t="shared" si="0"/>
        <v>55</v>
      </c>
      <c r="L11" s="18">
        <f t="shared" si="0"/>
        <v>20</v>
      </c>
      <c r="M11" s="18">
        <f t="shared" si="0"/>
        <v>17</v>
      </c>
      <c r="N11" s="31">
        <f>PRODUCT(I11/O11)</f>
        <v>0.4871060171919771</v>
      </c>
      <c r="O11" s="32">
        <f t="shared" ref="O11:AE11" si="1">SUM(O4:O10)</f>
        <v>349</v>
      </c>
      <c r="P11" s="18">
        <f t="shared" si="1"/>
        <v>3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7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127.66666666666667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6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35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1"/>
      <c r="AC14" s="12"/>
      <c r="AD14" s="12"/>
      <c r="AE14" s="4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0" t="s">
        <v>17</v>
      </c>
      <c r="C15" s="12"/>
      <c r="D15" s="43"/>
      <c r="E15" s="26">
        <f>PRODUCT(E11)</f>
        <v>56</v>
      </c>
      <c r="F15" s="26">
        <f>PRODUCT(F11)</f>
        <v>5</v>
      </c>
      <c r="G15" s="26">
        <f>PRODUCT(G11)</f>
        <v>12</v>
      </c>
      <c r="H15" s="26">
        <f>PRODUCT(H11)</f>
        <v>41</v>
      </c>
      <c r="I15" s="26">
        <f>PRODUCT(I11)</f>
        <v>170</v>
      </c>
      <c r="J15" s="1"/>
      <c r="K15" s="44">
        <f>PRODUCT((F15+G15)/E15)</f>
        <v>0.30357142857142855</v>
      </c>
      <c r="L15" s="44">
        <f>PRODUCT(H15/E15)</f>
        <v>0.7321428571428571</v>
      </c>
      <c r="M15" s="44">
        <f>PRODUCT(I15/E15)</f>
        <v>3.0357142857142856</v>
      </c>
      <c r="N15" s="30">
        <f>PRODUCT(N11)</f>
        <v>0.4871060171919771</v>
      </c>
      <c r="O15" s="24">
        <f>PRODUCT(O11)</f>
        <v>349</v>
      </c>
      <c r="P15" s="103" t="s">
        <v>33</v>
      </c>
      <c r="Q15" s="104"/>
      <c r="R15" s="105" t="s">
        <v>60</v>
      </c>
      <c r="S15" s="105"/>
      <c r="T15" s="105"/>
      <c r="U15" s="105"/>
      <c r="V15" s="105"/>
      <c r="W15" s="105"/>
      <c r="X15" s="105"/>
      <c r="Y15" s="105"/>
      <c r="Z15" s="105"/>
      <c r="AA15" s="106" t="s">
        <v>36</v>
      </c>
      <c r="AB15" s="106"/>
      <c r="AC15" s="107" t="s">
        <v>72</v>
      </c>
      <c r="AD15" s="106"/>
      <c r="AE15" s="10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18</v>
      </c>
      <c r="C16" s="46"/>
      <c r="D16" s="47"/>
      <c r="E16" s="26">
        <f>PRODUCT(P11)</f>
        <v>3</v>
      </c>
      <c r="F16" s="26">
        <f>PRODUCT(Q11)</f>
        <v>0</v>
      </c>
      <c r="G16" s="26">
        <f>PRODUCT(R11)</f>
        <v>0</v>
      </c>
      <c r="H16" s="26">
        <f>PRODUCT(S11)</f>
        <v>0</v>
      </c>
      <c r="I16" s="26">
        <f>PRODUCT(T11)</f>
        <v>7</v>
      </c>
      <c r="J16" s="1"/>
      <c r="K16" s="44">
        <f>PRODUCT((F16+G16)/E16)</f>
        <v>0</v>
      </c>
      <c r="L16" s="44">
        <f>PRODUCT(H16/E16)</f>
        <v>0</v>
      </c>
      <c r="M16" s="44">
        <f>PRODUCT(I16/E16)</f>
        <v>2.3333333333333335</v>
      </c>
      <c r="N16" s="30">
        <f>PRODUCT(I16/O16)</f>
        <v>0.63636363636363635</v>
      </c>
      <c r="O16" s="48">
        <v>11</v>
      </c>
      <c r="P16" s="109" t="s">
        <v>70</v>
      </c>
      <c r="Q16" s="110"/>
      <c r="R16" s="111" t="s">
        <v>62</v>
      </c>
      <c r="S16" s="111"/>
      <c r="T16" s="111"/>
      <c r="U16" s="111"/>
      <c r="V16" s="111"/>
      <c r="W16" s="111"/>
      <c r="X16" s="111"/>
      <c r="Y16" s="111"/>
      <c r="Z16" s="111"/>
      <c r="AA16" s="112" t="s">
        <v>61</v>
      </c>
      <c r="AB16" s="112"/>
      <c r="AC16" s="113" t="s">
        <v>73</v>
      </c>
      <c r="AD16" s="112"/>
      <c r="AE16" s="11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19</v>
      </c>
      <c r="C17" s="50"/>
      <c r="D17" s="51"/>
      <c r="E17" s="27"/>
      <c r="F17" s="27"/>
      <c r="G17" s="27"/>
      <c r="H17" s="27"/>
      <c r="I17" s="27"/>
      <c r="J17" s="1"/>
      <c r="K17" s="52"/>
      <c r="L17" s="52"/>
      <c r="M17" s="52"/>
      <c r="N17" s="53"/>
      <c r="O17" s="24">
        <v>0</v>
      </c>
      <c r="P17" s="109" t="s">
        <v>71</v>
      </c>
      <c r="Q17" s="110"/>
      <c r="R17" s="111" t="s">
        <v>60</v>
      </c>
      <c r="S17" s="111"/>
      <c r="T17" s="111"/>
      <c r="U17" s="111"/>
      <c r="V17" s="111"/>
      <c r="W17" s="111"/>
      <c r="X17" s="111"/>
      <c r="Y17" s="111"/>
      <c r="Z17" s="111"/>
      <c r="AA17" s="112" t="s">
        <v>36</v>
      </c>
      <c r="AB17" s="112"/>
      <c r="AC17" s="113" t="s">
        <v>72</v>
      </c>
      <c r="AD17" s="112"/>
      <c r="AE17" s="114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4" t="s">
        <v>20</v>
      </c>
      <c r="C18" s="55"/>
      <c r="D18" s="56"/>
      <c r="E18" s="18">
        <f>SUM(E15:E17)</f>
        <v>59</v>
      </c>
      <c r="F18" s="18">
        <f>SUM(F15:F17)</f>
        <v>5</v>
      </c>
      <c r="G18" s="18">
        <f>SUM(G15:G17)</f>
        <v>12</v>
      </c>
      <c r="H18" s="18">
        <f>SUM(H15:H17)</f>
        <v>41</v>
      </c>
      <c r="I18" s="18">
        <f>SUM(I15:I17)</f>
        <v>177</v>
      </c>
      <c r="J18" s="1"/>
      <c r="K18" s="57">
        <f>PRODUCT((F18+G18)/E18)</f>
        <v>0.28813559322033899</v>
      </c>
      <c r="L18" s="57">
        <f>PRODUCT(H18/E18)</f>
        <v>0.69491525423728817</v>
      </c>
      <c r="M18" s="57">
        <f>PRODUCT(I18/E18)</f>
        <v>3</v>
      </c>
      <c r="N18" s="31">
        <f>PRODUCT(I18/O18)</f>
        <v>0.49166666666666664</v>
      </c>
      <c r="O18" s="24">
        <f>SUM(O15:O17)</f>
        <v>360</v>
      </c>
      <c r="P18" s="115" t="s">
        <v>34</v>
      </c>
      <c r="Q18" s="116"/>
      <c r="R18" s="117" t="s">
        <v>76</v>
      </c>
      <c r="S18" s="117"/>
      <c r="T18" s="117"/>
      <c r="U18" s="117"/>
      <c r="V18" s="117"/>
      <c r="W18" s="117"/>
      <c r="X18" s="117"/>
      <c r="Y18" s="117"/>
      <c r="Z18" s="117"/>
      <c r="AA18" s="118" t="s">
        <v>75</v>
      </c>
      <c r="AB18" s="118"/>
      <c r="AC18" s="119" t="s">
        <v>77</v>
      </c>
      <c r="AD18" s="118"/>
      <c r="AE18" s="120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1"/>
      <c r="Q19" s="38"/>
      <c r="R19" s="1"/>
      <c r="S19" s="1"/>
      <c r="T19" s="24"/>
      <c r="U19" s="24"/>
      <c r="V19" s="5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74" t="s">
        <v>79</v>
      </c>
      <c r="E20" s="1"/>
      <c r="F20" s="24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5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74" t="s">
        <v>38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5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7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9" customFormat="1" ht="15" customHeight="1" x14ac:dyDescent="0.2">
      <c r="A23" s="1"/>
      <c r="B23" s="1"/>
      <c r="C23" s="8"/>
      <c r="D23" s="7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9" customFormat="1" ht="15" customHeight="1" x14ac:dyDescent="0.25">
      <c r="A24" s="1"/>
      <c r="B24" s="1"/>
      <c r="C24" s="1"/>
      <c r="D24" s="7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9" customFormat="1" ht="15" customHeight="1" x14ac:dyDescent="0.25">
      <c r="A25" s="1"/>
      <c r="B25" s="1"/>
      <c r="C25" s="1"/>
      <c r="D25" s="74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8"/>
      <c r="R25" s="1"/>
      <c r="S25" s="1"/>
      <c r="T25" s="24"/>
      <c r="U25" s="24"/>
      <c r="V25" s="58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74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8"/>
      <c r="R26" s="1"/>
      <c r="S26" s="1"/>
      <c r="T26" s="24"/>
      <c r="U26" s="24"/>
      <c r="V26" s="58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74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8"/>
      <c r="R27" s="1"/>
      <c r="S27" s="1"/>
      <c r="T27" s="24"/>
      <c r="U27" s="24"/>
      <c r="V27" s="58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74"/>
      <c r="E28" s="1"/>
      <c r="F28" s="1"/>
      <c r="G28" s="1"/>
      <c r="H28" s="1"/>
      <c r="I28" s="1"/>
      <c r="J28" s="1"/>
      <c r="K28" s="1"/>
      <c r="L28" s="1"/>
      <c r="M28" s="1"/>
      <c r="N28" s="35"/>
      <c r="O28" s="24"/>
      <c r="P28" s="1"/>
      <c r="Q28" s="38"/>
      <c r="R28" s="1"/>
      <c r="S28" s="1"/>
      <c r="T28" s="24"/>
      <c r="U28" s="24"/>
      <c r="V28" s="5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9" customFormat="1" ht="15" customHeight="1" x14ac:dyDescent="0.25">
      <c r="A29" s="1"/>
      <c r="B29" s="1"/>
      <c r="C29" s="1"/>
      <c r="D29" s="7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8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9" customFormat="1" ht="15" customHeight="1" x14ac:dyDescent="0.25">
      <c r="A30" s="1"/>
      <c r="B30" s="1"/>
      <c r="C30" s="1"/>
      <c r="D30" s="7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9" customFormat="1" ht="15" customHeight="1" x14ac:dyDescent="0.25">
      <c r="A31" s="1"/>
      <c r="B31" s="1"/>
      <c r="C31" s="1"/>
      <c r="D31" s="7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8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9" customFormat="1" ht="15" customHeight="1" x14ac:dyDescent="0.25">
      <c r="A32" s="1"/>
      <c r="B32" s="1"/>
      <c r="C32" s="1"/>
      <c r="D32" s="7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9" customFormat="1" ht="15" customHeight="1" x14ac:dyDescent="0.25">
      <c r="A33" s="1"/>
      <c r="B33" s="1"/>
      <c r="C33" s="1"/>
      <c r="D33" s="7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8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9" customFormat="1" ht="15" customHeight="1" x14ac:dyDescent="0.25">
      <c r="A34" s="1"/>
      <c r="B34" s="1"/>
      <c r="C34" s="1"/>
      <c r="D34" s="7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9" customFormat="1" ht="15" customHeight="1" x14ac:dyDescent="0.25">
      <c r="A35" s="1"/>
      <c r="B35" s="1"/>
      <c r="C35" s="1"/>
      <c r="D35" s="7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8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9" customFormat="1" ht="15" customHeight="1" x14ac:dyDescent="0.25">
      <c r="A36" s="1"/>
      <c r="B36" s="1"/>
      <c r="C36" s="1"/>
      <c r="D36" s="7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8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9" customFormat="1" ht="15" customHeight="1" x14ac:dyDescent="0.25">
      <c r="A37" s="1"/>
      <c r="B37" s="1"/>
      <c r="C37" s="1"/>
      <c r="D37" s="7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8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9" customFormat="1" ht="15" customHeight="1" x14ac:dyDescent="0.25">
      <c r="A38" s="1"/>
      <c r="B38" s="1"/>
      <c r="C38" s="1"/>
      <c r="D38" s="7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8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9" customFormat="1" ht="15" customHeight="1" x14ac:dyDescent="0.25">
      <c r="A39" s="1"/>
      <c r="B39" s="1"/>
      <c r="C39" s="1"/>
      <c r="D39" s="7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8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9" customFormat="1" ht="15" customHeight="1" x14ac:dyDescent="0.25">
      <c r="A40" s="1"/>
      <c r="B40" s="1"/>
      <c r="C40" s="1"/>
      <c r="D40" s="7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8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9" customFormat="1" ht="15" customHeight="1" x14ac:dyDescent="0.25">
      <c r="A41" s="1"/>
      <c r="B41" s="1"/>
      <c r="C41" s="1"/>
      <c r="D41" s="7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8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9" customFormat="1" ht="15" customHeight="1" x14ac:dyDescent="0.25">
      <c r="A42" s="1"/>
      <c r="B42" s="1"/>
      <c r="C42" s="1"/>
      <c r="D42" s="7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8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9" customFormat="1" ht="15" customHeight="1" x14ac:dyDescent="0.25">
      <c r="A43" s="1"/>
      <c r="B43" s="1"/>
      <c r="C43" s="1"/>
      <c r="D43" s="7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8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9" customFormat="1" ht="15" customHeight="1" x14ac:dyDescent="0.25">
      <c r="A44" s="1"/>
      <c r="B44" s="1"/>
      <c r="C44" s="1"/>
      <c r="D44" s="7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8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9" customFormat="1" ht="15" customHeight="1" x14ac:dyDescent="0.25">
      <c r="A45" s="1"/>
      <c r="B45" s="1"/>
      <c r="C45" s="1"/>
      <c r="D45" s="7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8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9" customFormat="1" ht="15" customHeight="1" x14ac:dyDescent="0.25">
      <c r="A46" s="1"/>
      <c r="B46" s="1"/>
      <c r="C46" s="1"/>
      <c r="D46" s="7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8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9" customFormat="1" ht="15" customHeight="1" x14ac:dyDescent="0.25">
      <c r="A47" s="1"/>
      <c r="B47" s="1"/>
      <c r="C47" s="1"/>
      <c r="D47" s="7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8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9" customFormat="1" ht="15" customHeight="1" x14ac:dyDescent="0.25">
      <c r="A48" s="1"/>
      <c r="B48" s="1"/>
      <c r="C48" s="1"/>
      <c r="D48" s="7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8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9" customFormat="1" ht="15" customHeight="1" x14ac:dyDescent="0.25">
      <c r="A49" s="1"/>
      <c r="B49" s="1"/>
      <c r="C49" s="1"/>
      <c r="D49" s="7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8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9" customFormat="1" ht="15" customHeight="1" x14ac:dyDescent="0.25">
      <c r="A50" s="1"/>
      <c r="B50" s="1"/>
      <c r="C50" s="1"/>
      <c r="D50" s="7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8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9" customFormat="1" ht="15" customHeight="1" x14ac:dyDescent="0.25">
      <c r="A51" s="1"/>
      <c r="B51" s="1"/>
      <c r="C51" s="1"/>
      <c r="D51" s="7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8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9" customFormat="1" ht="15" customHeight="1" x14ac:dyDescent="0.25">
      <c r="A52" s="1"/>
      <c r="B52" s="1"/>
      <c r="C52" s="1"/>
      <c r="D52" s="7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8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9" customFormat="1" ht="15" customHeight="1" x14ac:dyDescent="0.25">
      <c r="A53" s="1"/>
      <c r="B53" s="1"/>
      <c r="C53" s="1"/>
      <c r="D53" s="7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8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9" customFormat="1" ht="15" customHeight="1" x14ac:dyDescent="0.25">
      <c r="A54" s="1"/>
      <c r="B54" s="1"/>
      <c r="C54" s="1"/>
      <c r="D54" s="7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8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9" customFormat="1" ht="15" customHeight="1" x14ac:dyDescent="0.25">
      <c r="A55" s="1"/>
      <c r="B55" s="1"/>
      <c r="C55" s="1"/>
      <c r="D55" s="7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8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9" customFormat="1" ht="15" customHeight="1" x14ac:dyDescent="0.25">
      <c r="A56" s="1"/>
      <c r="B56" s="1"/>
      <c r="C56" s="1"/>
      <c r="D56" s="7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8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9" customFormat="1" ht="15" customHeight="1" x14ac:dyDescent="0.25">
      <c r="A57" s="1"/>
      <c r="B57" s="1"/>
      <c r="C57" s="1"/>
      <c r="D57" s="7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8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9" customFormat="1" ht="15" customHeight="1" x14ac:dyDescent="0.25">
      <c r="A58" s="1"/>
      <c r="B58" s="1"/>
      <c r="C58" s="1"/>
      <c r="D58" s="7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8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9" customFormat="1" ht="15" customHeight="1" x14ac:dyDescent="0.25">
      <c r="A59" s="1"/>
      <c r="B59" s="1"/>
      <c r="C59" s="1"/>
      <c r="D59" s="7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8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9" customFormat="1" ht="15" customHeight="1" x14ac:dyDescent="0.25">
      <c r="A60" s="1"/>
      <c r="B60" s="1"/>
      <c r="C60" s="1"/>
      <c r="D60" s="7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8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9" customFormat="1" ht="15" customHeight="1" x14ac:dyDescent="0.25">
      <c r="A61" s="1"/>
      <c r="B61" s="1"/>
      <c r="C61" s="1"/>
      <c r="D61" s="7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8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9" customFormat="1" ht="15" customHeight="1" x14ac:dyDescent="0.25">
      <c r="A62" s="1"/>
      <c r="B62" s="1"/>
      <c r="C62" s="1"/>
      <c r="D62" s="7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8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9" customFormat="1" ht="15" customHeight="1" x14ac:dyDescent="0.25">
      <c r="A63" s="1"/>
      <c r="B63" s="1"/>
      <c r="C63" s="1"/>
      <c r="D63" s="7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8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9" customFormat="1" ht="15" customHeight="1" x14ac:dyDescent="0.25">
      <c r="A64" s="1"/>
      <c r="B64" s="1"/>
      <c r="C64" s="1"/>
      <c r="D64" s="7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8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9" customFormat="1" ht="15" customHeight="1" x14ac:dyDescent="0.25">
      <c r="A65" s="1"/>
      <c r="B65" s="1"/>
      <c r="C65" s="1"/>
      <c r="D65" s="7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8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9" customFormat="1" ht="15" customHeight="1" x14ac:dyDescent="0.25">
      <c r="A66" s="1"/>
      <c r="B66" s="1"/>
      <c r="C66" s="1"/>
      <c r="D66" s="7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8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9" customFormat="1" ht="15" customHeight="1" x14ac:dyDescent="0.25">
      <c r="A67" s="1"/>
      <c r="B67" s="1"/>
      <c r="C67" s="1"/>
      <c r="D67" s="7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8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9" customFormat="1" ht="15" customHeight="1" x14ac:dyDescent="0.25">
      <c r="A68" s="1"/>
      <c r="B68" s="1"/>
      <c r="C68" s="1"/>
      <c r="D68" s="7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8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9" customFormat="1" ht="15" customHeight="1" x14ac:dyDescent="0.25">
      <c r="A69" s="1"/>
      <c r="B69" s="1"/>
      <c r="C69" s="1"/>
      <c r="D69" s="7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8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9" customFormat="1" ht="15" customHeight="1" x14ac:dyDescent="0.25">
      <c r="A70" s="1"/>
      <c r="B70" s="1"/>
      <c r="C70" s="1"/>
      <c r="D70" s="7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8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9" customFormat="1" ht="15" customHeight="1" x14ac:dyDescent="0.25">
      <c r="A71" s="1"/>
      <c r="B71" s="1"/>
      <c r="C71" s="1"/>
      <c r="D71" s="7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8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9" customFormat="1" ht="15" customHeight="1" x14ac:dyDescent="0.25">
      <c r="A72" s="1"/>
      <c r="B72" s="1"/>
      <c r="C72" s="1"/>
      <c r="D72" s="7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8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9" customFormat="1" ht="15" customHeight="1" x14ac:dyDescent="0.25">
      <c r="A73" s="1"/>
      <c r="B73" s="1"/>
      <c r="C73" s="1"/>
      <c r="D73" s="7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8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9" customFormat="1" ht="15" customHeight="1" x14ac:dyDescent="0.25">
      <c r="A74" s="1"/>
      <c r="B74" s="1"/>
      <c r="C74" s="1"/>
      <c r="D74" s="7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8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9" customFormat="1" ht="15" customHeight="1" x14ac:dyDescent="0.25">
      <c r="A75" s="1"/>
      <c r="B75" s="1"/>
      <c r="C75" s="1"/>
      <c r="D75" s="7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8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9" customFormat="1" ht="15" customHeight="1" x14ac:dyDescent="0.25">
      <c r="A76" s="1"/>
      <c r="B76" s="1"/>
      <c r="C76" s="1"/>
      <c r="D76" s="7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8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9" customFormat="1" ht="15" customHeight="1" x14ac:dyDescent="0.25">
      <c r="A77" s="1"/>
      <c r="B77" s="1"/>
      <c r="C77" s="1"/>
      <c r="D77" s="7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8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9" customFormat="1" ht="15" customHeight="1" x14ac:dyDescent="0.25">
      <c r="A78" s="1"/>
      <c r="B78" s="1"/>
      <c r="C78" s="1"/>
      <c r="D78" s="7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8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9" customFormat="1" ht="15" customHeight="1" x14ac:dyDescent="0.25">
      <c r="A79" s="1"/>
      <c r="B79" s="1"/>
      <c r="C79" s="1"/>
      <c r="D79" s="7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8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9" customFormat="1" ht="15" customHeight="1" x14ac:dyDescent="0.25">
      <c r="A80" s="1"/>
      <c r="B80" s="1"/>
      <c r="C80" s="1"/>
      <c r="D80" s="7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8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9" customFormat="1" ht="15" customHeight="1" x14ac:dyDescent="0.25">
      <c r="A81" s="1"/>
      <c r="B81" s="1"/>
      <c r="C81" s="1"/>
      <c r="D81" s="7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8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9" customFormat="1" ht="15" customHeight="1" x14ac:dyDescent="0.25">
      <c r="A82" s="1"/>
      <c r="B82" s="1"/>
      <c r="C82" s="1"/>
      <c r="D82" s="7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8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9" customFormat="1" ht="15" customHeight="1" x14ac:dyDescent="0.25">
      <c r="A83" s="1"/>
      <c r="B83" s="1"/>
      <c r="C83" s="1"/>
      <c r="D83" s="7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8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9" customFormat="1" ht="15" customHeight="1" x14ac:dyDescent="0.25">
      <c r="A84" s="1"/>
      <c r="B84" s="1"/>
      <c r="C84" s="1"/>
      <c r="D84" s="7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8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9" customFormat="1" ht="15" customHeight="1" x14ac:dyDescent="0.25">
      <c r="A85" s="1"/>
      <c r="B85" s="1"/>
      <c r="C85" s="1"/>
      <c r="D85" s="7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8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9" customFormat="1" ht="15" customHeight="1" x14ac:dyDescent="0.25">
      <c r="A86" s="1"/>
      <c r="B86" s="1"/>
      <c r="C86" s="1"/>
      <c r="D86" s="7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8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9" customFormat="1" ht="15" customHeight="1" x14ac:dyDescent="0.25">
      <c r="A87" s="1"/>
      <c r="B87" s="1"/>
      <c r="C87" s="1"/>
      <c r="D87" s="7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8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9" customFormat="1" ht="15" customHeight="1" x14ac:dyDescent="0.25">
      <c r="A88" s="1"/>
      <c r="B88" s="1"/>
      <c r="C88" s="1"/>
      <c r="D88" s="7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8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9" customFormat="1" ht="15" customHeight="1" x14ac:dyDescent="0.25">
      <c r="A89" s="1"/>
      <c r="B89" s="1"/>
      <c r="C89" s="1"/>
      <c r="D89" s="7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8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9" customFormat="1" ht="15" customHeight="1" x14ac:dyDescent="0.25">
      <c r="A90" s="1"/>
      <c r="B90" s="1"/>
      <c r="C90" s="1"/>
      <c r="D90" s="7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8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9" customFormat="1" ht="15" customHeight="1" x14ac:dyDescent="0.25">
      <c r="A91" s="1"/>
      <c r="B91" s="1"/>
      <c r="C91" s="1"/>
      <c r="D91" s="7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8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9" customFormat="1" ht="15" customHeight="1" x14ac:dyDescent="0.25">
      <c r="A92" s="1"/>
      <c r="B92" s="1"/>
      <c r="C92" s="1"/>
      <c r="D92" s="7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8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9" customFormat="1" ht="15" customHeight="1" x14ac:dyDescent="0.25">
      <c r="A93" s="1"/>
      <c r="B93" s="1"/>
      <c r="C93" s="1"/>
      <c r="D93" s="7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8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9" customFormat="1" ht="15" customHeight="1" x14ac:dyDescent="0.25">
      <c r="A94" s="1"/>
      <c r="B94" s="1"/>
      <c r="C94" s="1"/>
      <c r="D94" s="7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8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9" customFormat="1" ht="15" customHeight="1" x14ac:dyDescent="0.25">
      <c r="A95" s="1"/>
      <c r="B95" s="1"/>
      <c r="C95" s="1"/>
      <c r="D95" s="7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8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9" customFormat="1" ht="15" customHeight="1" x14ac:dyDescent="0.25">
      <c r="A96" s="1"/>
      <c r="B96" s="1"/>
      <c r="C96" s="1"/>
      <c r="D96" s="7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8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9" customFormat="1" ht="15" customHeight="1" x14ac:dyDescent="0.25">
      <c r="A97" s="1"/>
      <c r="B97" s="1"/>
      <c r="C97" s="1"/>
      <c r="D97" s="7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8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9" customFormat="1" ht="15" customHeight="1" x14ac:dyDescent="0.25">
      <c r="A98" s="1"/>
      <c r="B98" s="1"/>
      <c r="C98" s="1"/>
      <c r="D98" s="7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8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9" customFormat="1" ht="15" customHeight="1" x14ac:dyDescent="0.25">
      <c r="A99" s="1"/>
      <c r="B99" s="1"/>
      <c r="C99" s="1"/>
      <c r="D99" s="7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8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9" customFormat="1" ht="15" customHeight="1" x14ac:dyDescent="0.25">
      <c r="A100" s="1"/>
      <c r="B100" s="1"/>
      <c r="C100" s="1"/>
      <c r="D100" s="7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8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9" customFormat="1" ht="15" customHeight="1" x14ac:dyDescent="0.25">
      <c r="A101" s="1"/>
      <c r="B101" s="1"/>
      <c r="C101" s="1"/>
      <c r="D101" s="7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8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9" customFormat="1" ht="15" customHeight="1" x14ac:dyDescent="0.25">
      <c r="A102" s="1"/>
      <c r="B102" s="1"/>
      <c r="C102" s="1"/>
      <c r="D102" s="7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8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9" customFormat="1" ht="15" customHeight="1" x14ac:dyDescent="0.25">
      <c r="A103" s="1"/>
      <c r="B103" s="1"/>
      <c r="C103" s="1"/>
      <c r="D103" s="7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8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9" customFormat="1" ht="15" customHeight="1" x14ac:dyDescent="0.25">
      <c r="A104" s="1"/>
      <c r="B104" s="1"/>
      <c r="C104" s="1"/>
      <c r="D104" s="7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8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9" customFormat="1" ht="15" customHeight="1" x14ac:dyDescent="0.25">
      <c r="A105" s="1"/>
      <c r="B105" s="1"/>
      <c r="C105" s="1"/>
      <c r="D105" s="7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8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9" customFormat="1" ht="15" customHeight="1" x14ac:dyDescent="0.25">
      <c r="A106" s="1"/>
      <c r="B106" s="1"/>
      <c r="C106" s="1"/>
      <c r="D106" s="7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8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9" customFormat="1" ht="15" customHeight="1" x14ac:dyDescent="0.25">
      <c r="A107" s="1"/>
      <c r="B107" s="1"/>
      <c r="C107" s="1"/>
      <c r="D107" s="7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8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9" customFormat="1" ht="15" customHeight="1" x14ac:dyDescent="0.25">
      <c r="A108" s="1"/>
      <c r="B108" s="1"/>
      <c r="C108" s="1"/>
      <c r="D108" s="7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8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9" customFormat="1" ht="15" customHeight="1" x14ac:dyDescent="0.25">
      <c r="A109" s="1"/>
      <c r="B109" s="1"/>
      <c r="C109" s="1"/>
      <c r="D109" s="7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8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9" customFormat="1" ht="15" customHeight="1" x14ac:dyDescent="0.25">
      <c r="A110" s="1"/>
      <c r="B110" s="1"/>
      <c r="C110" s="1"/>
      <c r="D110" s="7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8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9" customFormat="1" ht="15" customHeight="1" x14ac:dyDescent="0.25">
      <c r="A111" s="1"/>
      <c r="B111" s="1"/>
      <c r="C111" s="1"/>
      <c r="D111" s="7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8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9" customFormat="1" ht="15" customHeight="1" x14ac:dyDescent="0.25">
      <c r="A112" s="1"/>
      <c r="B112" s="1"/>
      <c r="C112" s="1"/>
      <c r="D112" s="7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8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9" customFormat="1" ht="15" customHeight="1" x14ac:dyDescent="0.25">
      <c r="A113" s="1"/>
      <c r="B113" s="1"/>
      <c r="C113" s="1"/>
      <c r="D113" s="7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8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9" customFormat="1" ht="15" customHeight="1" x14ac:dyDescent="0.25">
      <c r="A114" s="1"/>
      <c r="B114" s="1"/>
      <c r="C114" s="1"/>
      <c r="D114" s="7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8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9" customFormat="1" ht="15" customHeight="1" x14ac:dyDescent="0.25">
      <c r="A115" s="1"/>
      <c r="B115" s="1"/>
      <c r="C115" s="1"/>
      <c r="D115" s="7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8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9" customFormat="1" ht="15" customHeight="1" x14ac:dyDescent="0.25">
      <c r="A116" s="1"/>
      <c r="B116" s="1"/>
      <c r="C116" s="1"/>
      <c r="D116" s="7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8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9" customFormat="1" ht="15" customHeight="1" x14ac:dyDescent="0.25">
      <c r="A117" s="1"/>
      <c r="B117" s="1"/>
      <c r="C117" s="1"/>
      <c r="D117" s="7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8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9" customFormat="1" ht="15" customHeight="1" x14ac:dyDescent="0.25">
      <c r="A118" s="1"/>
      <c r="B118" s="1"/>
      <c r="C118" s="1"/>
      <c r="D118" s="7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8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9" customFormat="1" ht="15" customHeight="1" x14ac:dyDescent="0.25">
      <c r="A119" s="1"/>
      <c r="B119" s="1"/>
      <c r="C119" s="1"/>
      <c r="D119" s="7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8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9" customFormat="1" ht="15" customHeight="1" x14ac:dyDescent="0.25">
      <c r="A120" s="1"/>
      <c r="B120" s="1"/>
      <c r="C120" s="1"/>
      <c r="D120" s="7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8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9" customFormat="1" ht="15" customHeight="1" x14ac:dyDescent="0.25">
      <c r="A121" s="1"/>
      <c r="B121" s="1"/>
      <c r="C121" s="1"/>
      <c r="D121" s="7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8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9" customFormat="1" ht="15" customHeight="1" x14ac:dyDescent="0.25">
      <c r="A122" s="1"/>
      <c r="B122" s="1"/>
      <c r="C122" s="1"/>
      <c r="D122" s="7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8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9" customFormat="1" ht="15" customHeight="1" x14ac:dyDescent="0.25">
      <c r="A123" s="1"/>
      <c r="B123" s="1"/>
      <c r="C123" s="1"/>
      <c r="D123" s="7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8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9" customFormat="1" ht="15" customHeight="1" x14ac:dyDescent="0.25">
      <c r="A124" s="1"/>
      <c r="B124" s="1"/>
      <c r="C124" s="1"/>
      <c r="D124" s="7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8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9" customFormat="1" ht="15" customHeight="1" x14ac:dyDescent="0.25">
      <c r="A125" s="1"/>
      <c r="B125" s="1"/>
      <c r="C125" s="1"/>
      <c r="D125" s="7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8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9" customFormat="1" ht="15" customHeight="1" x14ac:dyDescent="0.25">
      <c r="A126" s="1"/>
      <c r="B126" s="1"/>
      <c r="C126" s="1"/>
      <c r="D126" s="7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8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9" customFormat="1" ht="15" customHeight="1" x14ac:dyDescent="0.25">
      <c r="A127" s="1"/>
      <c r="B127" s="1"/>
      <c r="C127" s="1"/>
      <c r="D127" s="7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8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9" customFormat="1" ht="15" customHeight="1" x14ac:dyDescent="0.25">
      <c r="A128" s="1"/>
      <c r="B128" s="1"/>
      <c r="C128" s="1"/>
      <c r="D128" s="7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8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9" customFormat="1" ht="15" customHeight="1" x14ac:dyDescent="0.25">
      <c r="A129" s="1"/>
      <c r="B129" s="1"/>
      <c r="C129" s="1"/>
      <c r="D129" s="7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8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9" customFormat="1" ht="15" customHeight="1" x14ac:dyDescent="0.25">
      <c r="A130" s="1"/>
      <c r="B130" s="1"/>
      <c r="C130" s="1"/>
      <c r="D130" s="7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8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9" customFormat="1" ht="15" customHeight="1" x14ac:dyDescent="0.25">
      <c r="A131" s="1"/>
      <c r="B131" s="1"/>
      <c r="C131" s="1"/>
      <c r="D131" s="7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8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9" customFormat="1" ht="15" customHeight="1" x14ac:dyDescent="0.25">
      <c r="A132" s="1"/>
      <c r="B132" s="1"/>
      <c r="C132" s="1"/>
      <c r="D132" s="7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8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9" customFormat="1" ht="15" customHeight="1" x14ac:dyDescent="0.25">
      <c r="A133" s="1"/>
      <c r="B133" s="1"/>
      <c r="C133" s="1"/>
      <c r="D133" s="7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8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9" customFormat="1" ht="15" customHeight="1" x14ac:dyDescent="0.25">
      <c r="A134" s="1"/>
      <c r="B134" s="1"/>
      <c r="C134" s="1"/>
      <c r="D134" s="7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8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9" customFormat="1" ht="15" customHeight="1" x14ac:dyDescent="0.25">
      <c r="A135" s="1"/>
      <c r="B135" s="1"/>
      <c r="C135" s="1"/>
      <c r="D135" s="7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8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9" customFormat="1" ht="15" customHeight="1" x14ac:dyDescent="0.25">
      <c r="A136" s="1"/>
      <c r="B136" s="1"/>
      <c r="C136" s="1"/>
      <c r="D136" s="7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8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9" customFormat="1" ht="15" customHeight="1" x14ac:dyDescent="0.25">
      <c r="A137" s="1"/>
      <c r="B137" s="1"/>
      <c r="C137" s="1"/>
      <c r="D137" s="7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8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9" customFormat="1" ht="15" customHeight="1" x14ac:dyDescent="0.25">
      <c r="A138" s="1"/>
      <c r="B138" s="1"/>
      <c r="C138" s="1"/>
      <c r="D138" s="7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8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9" customFormat="1" ht="15" customHeight="1" x14ac:dyDescent="0.25">
      <c r="A139" s="1"/>
      <c r="B139" s="1"/>
      <c r="C139" s="1"/>
      <c r="D139" s="7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8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9" customFormat="1" ht="15" customHeight="1" x14ac:dyDescent="0.25">
      <c r="A140" s="1"/>
      <c r="B140" s="1"/>
      <c r="C140" s="1"/>
      <c r="D140" s="7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8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9" customFormat="1" ht="15" customHeight="1" x14ac:dyDescent="0.25">
      <c r="A141" s="1"/>
      <c r="B141" s="1"/>
      <c r="C141" s="1"/>
      <c r="D141" s="7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8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9" customFormat="1" ht="15" customHeight="1" x14ac:dyDescent="0.25">
      <c r="A142" s="1"/>
      <c r="B142" s="1"/>
      <c r="C142" s="1"/>
      <c r="D142" s="7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8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9" customFormat="1" ht="15" customHeight="1" x14ac:dyDescent="0.25">
      <c r="A143" s="1"/>
      <c r="B143" s="1"/>
      <c r="C143" s="1"/>
      <c r="D143" s="7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8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9" customFormat="1" ht="15" customHeight="1" x14ac:dyDescent="0.25">
      <c r="A144" s="1"/>
      <c r="B144" s="1"/>
      <c r="C144" s="1"/>
      <c r="D144" s="7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8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9" customFormat="1" ht="15" customHeight="1" x14ac:dyDescent="0.25">
      <c r="A145" s="1"/>
      <c r="B145" s="1"/>
      <c r="C145" s="1"/>
      <c r="D145" s="7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8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9" customFormat="1" ht="15" customHeight="1" x14ac:dyDescent="0.25">
      <c r="A146" s="1"/>
      <c r="B146" s="1"/>
      <c r="C146" s="1"/>
      <c r="D146" s="7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8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9" customFormat="1" ht="15" customHeight="1" x14ac:dyDescent="0.25">
      <c r="A147" s="1"/>
      <c r="B147" s="1"/>
      <c r="C147" s="1"/>
      <c r="D147" s="7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8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9" customFormat="1" ht="15" customHeight="1" x14ac:dyDescent="0.25">
      <c r="A148" s="1"/>
      <c r="B148" s="1"/>
      <c r="C148" s="1"/>
      <c r="D148" s="7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8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9" customFormat="1" ht="15" customHeight="1" x14ac:dyDescent="0.25">
      <c r="A149" s="1"/>
      <c r="B149" s="1"/>
      <c r="C149" s="1"/>
      <c r="D149" s="7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8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9" customFormat="1" ht="15" customHeight="1" x14ac:dyDescent="0.25">
      <c r="A150" s="1"/>
      <c r="B150" s="1"/>
      <c r="C150" s="1"/>
      <c r="D150" s="7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8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9" customFormat="1" ht="15" customHeight="1" x14ac:dyDescent="0.25">
      <c r="A151" s="1"/>
      <c r="B151" s="1"/>
      <c r="C151" s="1"/>
      <c r="D151" s="7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8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9" customFormat="1" ht="15" customHeight="1" x14ac:dyDescent="0.25">
      <c r="A152" s="1"/>
      <c r="B152" s="1"/>
      <c r="C152" s="1"/>
      <c r="D152" s="7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8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9" customFormat="1" ht="15" customHeight="1" x14ac:dyDescent="0.25">
      <c r="A153" s="1"/>
      <c r="B153" s="1"/>
      <c r="C153" s="1"/>
      <c r="D153" s="7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8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9" customFormat="1" ht="15" customHeight="1" x14ac:dyDescent="0.25">
      <c r="A154" s="1"/>
      <c r="B154" s="1"/>
      <c r="C154" s="1"/>
      <c r="D154" s="7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8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9" customFormat="1" ht="15" customHeight="1" x14ac:dyDescent="0.25">
      <c r="A155" s="1"/>
      <c r="B155" s="1"/>
      <c r="C155" s="1"/>
      <c r="D155" s="7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8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9" customFormat="1" ht="15" customHeight="1" x14ac:dyDescent="0.25">
      <c r="A156" s="1"/>
      <c r="B156" s="1"/>
      <c r="C156" s="1"/>
      <c r="D156" s="7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8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9" customFormat="1" ht="15" customHeight="1" x14ac:dyDescent="0.25">
      <c r="A157" s="1"/>
      <c r="B157" s="1"/>
      <c r="C157" s="1"/>
      <c r="D157" s="7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8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9" customFormat="1" ht="15" customHeight="1" x14ac:dyDescent="0.25">
      <c r="A158" s="1"/>
      <c r="B158" s="1"/>
      <c r="C158" s="1"/>
      <c r="D158" s="7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8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9" customFormat="1" ht="15" customHeight="1" x14ac:dyDescent="0.25">
      <c r="A159" s="1"/>
      <c r="B159" s="1"/>
      <c r="C159" s="1"/>
      <c r="D159" s="7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8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9" customFormat="1" ht="15" customHeight="1" x14ac:dyDescent="0.25">
      <c r="A160" s="1"/>
      <c r="B160" s="1"/>
      <c r="C160" s="1"/>
      <c r="D160" s="7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8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9" customFormat="1" ht="15" customHeight="1" x14ac:dyDescent="0.25">
      <c r="A161" s="1"/>
      <c r="B161" s="1"/>
      <c r="C161" s="1"/>
      <c r="D161" s="7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8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9" customFormat="1" ht="15" customHeight="1" x14ac:dyDescent="0.25">
      <c r="A162" s="1"/>
      <c r="B162" s="1"/>
      <c r="C162" s="1"/>
      <c r="D162" s="7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8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9" customFormat="1" ht="15" customHeight="1" x14ac:dyDescent="0.25">
      <c r="A163" s="1"/>
      <c r="B163" s="1"/>
      <c r="C163" s="1"/>
      <c r="D163" s="7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8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9" customFormat="1" ht="15" customHeight="1" x14ac:dyDescent="0.25">
      <c r="A164" s="1"/>
      <c r="B164" s="1"/>
      <c r="C164" s="1"/>
      <c r="D164" s="7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8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9" customFormat="1" ht="15" customHeight="1" x14ac:dyDescent="0.25">
      <c r="A165" s="1"/>
      <c r="B165" s="1"/>
      <c r="C165" s="1"/>
      <c r="D165" s="7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8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9" customFormat="1" ht="15" customHeight="1" x14ac:dyDescent="0.25">
      <c r="A166" s="1"/>
      <c r="B166" s="1"/>
      <c r="C166" s="1"/>
      <c r="D166" s="7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8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8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9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8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9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8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9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8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3" t="s">
        <v>39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28"/>
      <c r="Y1" s="66"/>
      <c r="Z1" s="66"/>
      <c r="AA1" s="66"/>
      <c r="AB1" s="66"/>
      <c r="AC1" s="66"/>
      <c r="AD1" s="66"/>
    </row>
    <row r="2" spans="1:30" x14ac:dyDescent="0.25">
      <c r="A2" s="8"/>
      <c r="B2" s="40" t="s">
        <v>57</v>
      </c>
      <c r="C2" s="87" t="s">
        <v>59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40</v>
      </c>
      <c r="C3" s="68" t="s">
        <v>41</v>
      </c>
      <c r="D3" s="69" t="s">
        <v>42</v>
      </c>
      <c r="E3" s="70" t="s">
        <v>1</v>
      </c>
      <c r="F3" s="24"/>
      <c r="G3" s="71" t="s">
        <v>43</v>
      </c>
      <c r="H3" s="72" t="s">
        <v>44</v>
      </c>
      <c r="I3" s="72" t="s">
        <v>30</v>
      </c>
      <c r="J3" s="73" t="s">
        <v>45</v>
      </c>
      <c r="K3" s="73" t="s">
        <v>46</v>
      </c>
      <c r="L3" s="73" t="s">
        <v>47</v>
      </c>
      <c r="M3" s="71" t="s">
        <v>48</v>
      </c>
      <c r="N3" s="71" t="s">
        <v>29</v>
      </c>
      <c r="O3" s="72" t="s">
        <v>49</v>
      </c>
      <c r="P3" s="71" t="s">
        <v>44</v>
      </c>
      <c r="Q3" s="71" t="s">
        <v>3</v>
      </c>
      <c r="R3" s="71">
        <v>1</v>
      </c>
      <c r="S3" s="71">
        <v>2</v>
      </c>
      <c r="T3" s="71">
        <v>3</v>
      </c>
      <c r="U3" s="71" t="s">
        <v>50</v>
      </c>
      <c r="V3" s="73" t="s">
        <v>21</v>
      </c>
      <c r="W3" s="69" t="s">
        <v>51</v>
      </c>
      <c r="X3" s="69" t="s">
        <v>52</v>
      </c>
      <c r="Y3" s="66"/>
      <c r="Z3" s="66"/>
      <c r="AA3" s="66"/>
      <c r="AB3" s="66"/>
      <c r="AC3" s="66"/>
      <c r="AD3" s="66"/>
    </row>
    <row r="4" spans="1:30" x14ac:dyDescent="0.25">
      <c r="A4" s="8"/>
      <c r="B4" s="90" t="s">
        <v>55</v>
      </c>
      <c r="C4" s="91" t="s">
        <v>64</v>
      </c>
      <c r="D4" s="90" t="s">
        <v>53</v>
      </c>
      <c r="E4" s="92" t="s">
        <v>58</v>
      </c>
      <c r="F4" s="89"/>
      <c r="G4" s="88"/>
      <c r="H4" s="88"/>
      <c r="I4" s="88">
        <v>1</v>
      </c>
      <c r="J4" s="88" t="s">
        <v>65</v>
      </c>
      <c r="K4" s="88">
        <v>9</v>
      </c>
      <c r="L4" s="88"/>
      <c r="M4" s="88">
        <v>1</v>
      </c>
      <c r="N4" s="93"/>
      <c r="O4" s="93"/>
      <c r="P4" s="93"/>
      <c r="Q4" s="94" t="s">
        <v>66</v>
      </c>
      <c r="R4" s="94" t="s">
        <v>67</v>
      </c>
      <c r="S4" s="94"/>
      <c r="T4" s="94" t="s">
        <v>68</v>
      </c>
      <c r="U4" s="94" t="s">
        <v>67</v>
      </c>
      <c r="V4" s="95">
        <v>0.25</v>
      </c>
      <c r="W4" s="90" t="s">
        <v>56</v>
      </c>
      <c r="X4" s="88">
        <v>1062</v>
      </c>
      <c r="Y4" s="66"/>
      <c r="Z4" s="66"/>
      <c r="AA4" s="66"/>
      <c r="AB4" s="66"/>
      <c r="AC4" s="66"/>
      <c r="AD4" s="66"/>
    </row>
    <row r="5" spans="1:30" x14ac:dyDescent="0.25">
      <c r="A5" s="23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66"/>
      <c r="Z5" s="66"/>
      <c r="AA5" s="66"/>
      <c r="AB5" s="66"/>
      <c r="AC5" s="66"/>
      <c r="AD5" s="66"/>
    </row>
    <row r="6" spans="1:30" x14ac:dyDescent="0.25">
      <c r="A6" s="23"/>
      <c r="B6" s="74"/>
      <c r="C6" s="1"/>
      <c r="D6" s="74"/>
      <c r="E6" s="7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6"/>
      <c r="Z6" s="66"/>
      <c r="AA6" s="66"/>
      <c r="AB6" s="66"/>
      <c r="AC6" s="66"/>
      <c r="AD6" s="66"/>
    </row>
    <row r="7" spans="1:30" x14ac:dyDescent="0.25">
      <c r="A7" s="23"/>
      <c r="B7" s="74"/>
      <c r="C7" s="1"/>
      <c r="D7" s="74"/>
      <c r="E7" s="7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6"/>
      <c r="Z7" s="66"/>
      <c r="AA7" s="66"/>
      <c r="AB7" s="66"/>
      <c r="AC7" s="66"/>
      <c r="AD7" s="66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6"/>
      <c r="Z8" s="66"/>
      <c r="AA8" s="66"/>
      <c r="AB8" s="66"/>
      <c r="AC8" s="66"/>
      <c r="AD8" s="66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6"/>
      <c r="Z9" s="66"/>
      <c r="AA9" s="66"/>
      <c r="AB9" s="66"/>
      <c r="AC9" s="66"/>
      <c r="AD9" s="66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6"/>
      <c r="Z10" s="66"/>
      <c r="AA10" s="66"/>
      <c r="AB10" s="66"/>
      <c r="AC10" s="66"/>
      <c r="AD10" s="66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6"/>
      <c r="Z11" s="66"/>
      <c r="AA11" s="66"/>
      <c r="AB11" s="66"/>
      <c r="AC11" s="66"/>
      <c r="AD11" s="66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6"/>
      <c r="Z12" s="66"/>
      <c r="AA12" s="66"/>
      <c r="AB12" s="66"/>
      <c r="AC12" s="66"/>
      <c r="AD12" s="66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6"/>
      <c r="Z13" s="66"/>
      <c r="AA13" s="66"/>
      <c r="AB13" s="66"/>
      <c r="AC13" s="66"/>
      <c r="AD13" s="66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6"/>
      <c r="Z14" s="66"/>
      <c r="AA14" s="66"/>
      <c r="AB14" s="66"/>
      <c r="AC14" s="66"/>
      <c r="AD14" s="66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6"/>
      <c r="Z15" s="66"/>
      <c r="AA15" s="66"/>
      <c r="AB15" s="66"/>
      <c r="AC15" s="66"/>
      <c r="AD15" s="66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6"/>
      <c r="Z16" s="66"/>
      <c r="AA16" s="66"/>
      <c r="AB16" s="66"/>
      <c r="AC16" s="66"/>
      <c r="AD16" s="66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6"/>
      <c r="Z17" s="66"/>
      <c r="AA17" s="66"/>
      <c r="AB17" s="66"/>
      <c r="AC17" s="66"/>
      <c r="AD17" s="66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6"/>
      <c r="Z18" s="66"/>
      <c r="AA18" s="66"/>
      <c r="AB18" s="66"/>
      <c r="AC18" s="66"/>
      <c r="AD18" s="66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6"/>
      <c r="Z19" s="66"/>
      <c r="AA19" s="66"/>
      <c r="AB19" s="66"/>
      <c r="AC19" s="66"/>
      <c r="AD19" s="66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6"/>
      <c r="Z20" s="66"/>
      <c r="AA20" s="66"/>
      <c r="AB20" s="66"/>
      <c r="AC20" s="66"/>
      <c r="AD20" s="66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6"/>
      <c r="Z21" s="66"/>
      <c r="AA21" s="66"/>
      <c r="AB21" s="66"/>
      <c r="AC21" s="66"/>
      <c r="AD21" s="66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6"/>
      <c r="Z22" s="66"/>
      <c r="AA22" s="66"/>
      <c r="AB22" s="66"/>
      <c r="AC22" s="66"/>
      <c r="AD22" s="66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6"/>
      <c r="Z23" s="66"/>
      <c r="AA23" s="66"/>
      <c r="AB23" s="66"/>
      <c r="AC23" s="66"/>
      <c r="AD23" s="66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6"/>
      <c r="Z24" s="66"/>
      <c r="AA24" s="66"/>
      <c r="AB24" s="66"/>
      <c r="AC24" s="66"/>
      <c r="AD24" s="66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6"/>
      <c r="Z25" s="66"/>
      <c r="AA25" s="66"/>
      <c r="AB25" s="66"/>
      <c r="AC25" s="66"/>
      <c r="AD25" s="66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6"/>
      <c r="Z26" s="66"/>
      <c r="AA26" s="66"/>
      <c r="AB26" s="66"/>
      <c r="AC26" s="66"/>
      <c r="AD26" s="66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6"/>
      <c r="Z27" s="66"/>
      <c r="AA27" s="66"/>
      <c r="AB27" s="66"/>
      <c r="AC27" s="66"/>
      <c r="AD27" s="66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6"/>
      <c r="Z28" s="66"/>
      <c r="AA28" s="66"/>
      <c r="AB28" s="66"/>
      <c r="AC28" s="66"/>
      <c r="AD28" s="66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6"/>
      <c r="Z29" s="66"/>
      <c r="AA29" s="66"/>
      <c r="AB29" s="66"/>
      <c r="AC29" s="66"/>
      <c r="AD29" s="66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6"/>
      <c r="Z30" s="66"/>
      <c r="AA30" s="66"/>
      <c r="AB30" s="66"/>
      <c r="AC30" s="66"/>
      <c r="AD30" s="66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6"/>
      <c r="Z31" s="66"/>
      <c r="AA31" s="66"/>
      <c r="AB31" s="66"/>
      <c r="AC31" s="66"/>
      <c r="AD31" s="66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6"/>
      <c r="Z32" s="66"/>
      <c r="AA32" s="66"/>
      <c r="AB32" s="66"/>
      <c r="AC32" s="66"/>
      <c r="AD32" s="66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6"/>
      <c r="Z33" s="66"/>
      <c r="AA33" s="66"/>
      <c r="AB33" s="66"/>
      <c r="AC33" s="66"/>
      <c r="AD33" s="66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6"/>
      <c r="Z34" s="66"/>
      <c r="AA34" s="66"/>
      <c r="AB34" s="66"/>
      <c r="AC34" s="66"/>
      <c r="AD34" s="66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6"/>
      <c r="Z35" s="66"/>
      <c r="AA35" s="66"/>
      <c r="AB35" s="66"/>
      <c r="AC35" s="66"/>
      <c r="AD35" s="66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6"/>
      <c r="Z36" s="66"/>
      <c r="AA36" s="66"/>
      <c r="AB36" s="66"/>
      <c r="AC36" s="66"/>
      <c r="AD36" s="66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6"/>
      <c r="Z37" s="66"/>
      <c r="AA37" s="66"/>
      <c r="AB37" s="66"/>
      <c r="AC37" s="66"/>
      <c r="AD37" s="66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6"/>
      <c r="Z38" s="66"/>
      <c r="AA38" s="66"/>
      <c r="AB38" s="66"/>
      <c r="AC38" s="66"/>
      <c r="AD38" s="66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6"/>
      <c r="Z39" s="66"/>
      <c r="AA39" s="66"/>
      <c r="AB39" s="66"/>
      <c r="AC39" s="66"/>
      <c r="AD39" s="66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6"/>
      <c r="Z40" s="66"/>
      <c r="AA40" s="66"/>
      <c r="AB40" s="66"/>
      <c r="AC40" s="66"/>
      <c r="AD40" s="66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6"/>
      <c r="Z41" s="66"/>
      <c r="AA41" s="66"/>
      <c r="AB41" s="66"/>
      <c r="AC41" s="66"/>
      <c r="AD41" s="66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6"/>
      <c r="Z42" s="66"/>
      <c r="AA42" s="66"/>
      <c r="AB42" s="66"/>
      <c r="AC42" s="66"/>
      <c r="AD42" s="66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6"/>
      <c r="Z43" s="66"/>
      <c r="AA43" s="66"/>
      <c r="AB43" s="66"/>
      <c r="AC43" s="66"/>
      <c r="AD43" s="66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6"/>
      <c r="Z44" s="66"/>
      <c r="AA44" s="66"/>
      <c r="AB44" s="66"/>
      <c r="AC44" s="66"/>
      <c r="AD44" s="66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6"/>
      <c r="Z45" s="66"/>
      <c r="AA45" s="66"/>
      <c r="AB45" s="66"/>
      <c r="AC45" s="66"/>
      <c r="AD45" s="66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6"/>
      <c r="Z46" s="66"/>
      <c r="AA46" s="66"/>
      <c r="AB46" s="66"/>
      <c r="AC46" s="66"/>
      <c r="AD46" s="66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6"/>
      <c r="Z47" s="66"/>
      <c r="AA47" s="66"/>
      <c r="AB47" s="66"/>
      <c r="AC47" s="66"/>
      <c r="AD47" s="66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6"/>
      <c r="Z48" s="66"/>
      <c r="AA48" s="66"/>
      <c r="AB48" s="66"/>
      <c r="AC48" s="66"/>
      <c r="AD48" s="66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6"/>
      <c r="Z49" s="66"/>
      <c r="AA49" s="66"/>
      <c r="AB49" s="66"/>
      <c r="AC49" s="66"/>
      <c r="AD49" s="66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6"/>
      <c r="Z50" s="66"/>
      <c r="AA50" s="66"/>
      <c r="AB50" s="66"/>
      <c r="AC50" s="66"/>
      <c r="AD50" s="66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6"/>
      <c r="Z51" s="66"/>
      <c r="AA51" s="66"/>
      <c r="AB51" s="66"/>
      <c r="AC51" s="66"/>
      <c r="AD51" s="66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6"/>
      <c r="Z52" s="66"/>
      <c r="AA52" s="66"/>
      <c r="AB52" s="66"/>
      <c r="AC52" s="66"/>
      <c r="AD52" s="66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6"/>
      <c r="Z53" s="66"/>
      <c r="AA53" s="66"/>
      <c r="AB53" s="66"/>
      <c r="AC53" s="66"/>
      <c r="AD53" s="66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6"/>
      <c r="Z54" s="66"/>
      <c r="AA54" s="66"/>
      <c r="AB54" s="66"/>
      <c r="AC54" s="66"/>
      <c r="AD54" s="66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6"/>
      <c r="Z55" s="66"/>
      <c r="AA55" s="66"/>
      <c r="AB55" s="66"/>
      <c r="AC55" s="66"/>
      <c r="AD55" s="66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6"/>
      <c r="Z56" s="66"/>
      <c r="AA56" s="66"/>
      <c r="AB56" s="66"/>
      <c r="AC56" s="66"/>
      <c r="AD56" s="66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6"/>
      <c r="Z57" s="66"/>
      <c r="AA57" s="66"/>
      <c r="AB57" s="66"/>
      <c r="AC57" s="66"/>
      <c r="AD57" s="66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6"/>
      <c r="Z58" s="66"/>
      <c r="AA58" s="66"/>
      <c r="AB58" s="66"/>
      <c r="AC58" s="66"/>
      <c r="AD58" s="66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6"/>
      <c r="Z59" s="66"/>
      <c r="AA59" s="66"/>
      <c r="AB59" s="66"/>
      <c r="AC59" s="66"/>
      <c r="AD59" s="66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6"/>
      <c r="Z60" s="66"/>
      <c r="AA60" s="66"/>
      <c r="AB60" s="66"/>
      <c r="AC60" s="66"/>
      <c r="AD60" s="66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6"/>
      <c r="Z61" s="66"/>
      <c r="AA61" s="66"/>
      <c r="AB61" s="66"/>
      <c r="AC61" s="66"/>
      <c r="AD6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2020-08-22T11:28:17Z</dcterms:modified>
</cp:coreProperties>
</file>