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K14" i="3" s="1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AR8" i="3" l="1"/>
  <c r="K13" i="3"/>
  <c r="F13" i="3"/>
  <c r="L13" i="3" s="1"/>
  <c r="H13" i="3"/>
  <c r="J14" i="3"/>
  <c r="O14" i="3"/>
  <c r="O13" i="3"/>
  <c r="J13" i="3"/>
  <c r="N13" i="3"/>
  <c r="M13" i="3"/>
  <c r="H14" i="3"/>
  <c r="M14" i="3" s="1"/>
  <c r="AF8" i="3"/>
  <c r="F14" i="3" l="1"/>
  <c r="L14" i="3" l="1"/>
  <c r="N14" i="3"/>
</calcChain>
</file>

<file path=xl/sharedStrings.xml><?xml version="1.0" encoding="utf-8"?>
<sst xmlns="http://schemas.openxmlformats.org/spreadsheetml/2006/main" count="190" uniqueCount="85">
  <si>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</si>
  <si>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</si>
  <si>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</si>
  <si>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</si>
  <si>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</si>
  <si>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</si>
  <si>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</si>
  <si>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</si>
  <si>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</si>
  <si>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</si>
  <si>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</si>
  <si>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</si>
  <si>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</si>
  <si>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</si>
  <si>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</si>
  <si>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</si>
  <si>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</si>
  <si>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</si>
  <si>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</si>
  <si>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</si>
  <si>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</si>
  <si>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</si>
  <si>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</si>
  <si>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</si>
  <si>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</si>
  <si>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</si>
  <si>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</si>
  <si>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</si>
  <si>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</si>
  <si>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</si>
  <si>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</si>
  <si>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</si>
  <si>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</si>
  <si>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</si>
  <si>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Vänninen</t>
  </si>
  <si>
    <t>1.</t>
  </si>
  <si>
    <t>SoJy</t>
  </si>
  <si>
    <t>08.08. 2004  SoJy - PuPe  2-0  (3-1, 24-2)</t>
  </si>
  <si>
    <t xml:space="preserve">  18 v   8 kk 25 pv</t>
  </si>
  <si>
    <t>suomensarja</t>
  </si>
  <si>
    <t>SoJy  2</t>
  </si>
  <si>
    <t>2.</t>
  </si>
  <si>
    <t>4.</t>
  </si>
  <si>
    <t>5.</t>
  </si>
  <si>
    <t>Seurat</t>
  </si>
  <si>
    <t>SoJy = Sotkamon Jymy  (1909)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</si>
  <si>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</si>
  <si>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</si>
  <si>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</si>
  <si>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</si>
  <si>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</si>
  <si>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</si>
  <si>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</si>
  <si>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</si>
  <si>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</si>
  <si>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</si>
  <si>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</si>
  <si>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</si>
  <si>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</si>
  <si>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</si>
  <si>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</si>
  <si>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</si>
  <si>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</si>
  <si>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</si>
  <si>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2k</t>
  </si>
  <si>
    <t xml:space="preserve"> ITÄ - LÄNSI - KORTTI</t>
  </si>
  <si>
    <t>14.11.1985   Sotkamo</t>
  </si>
  <si>
    <t xml:space="preserve"> Arvo-ottelut</t>
  </si>
  <si>
    <t>Mitalit</t>
  </si>
  <si>
    <t>hSM</t>
  </si>
  <si>
    <t>Lyöty</t>
  </si>
  <si>
    <t>Tuotu</t>
  </si>
  <si>
    <t>0/1</t>
  </si>
  <si>
    <t>0/2</t>
  </si>
  <si>
    <t>0/3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</si>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</sst>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13" xfId="0" applyFont="1" applyFill="1" applyBorder="1" applyAlignment="1">
      <alignment horizontal="left"/>
    </xf>
    <xf numFmtId="0" fontId="9" fillId="8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6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center"/>
    </xf>
    <xf numFmtId="0" fontId="3" fillId="7" borderId="14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8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5703125" style="29" customWidth="1"/>
    <col min="16" max="20" width="5.7109375" style="74" customWidth="1"/>
    <col min="21" max="21" width="8.7109375" style="74" customWidth="1"/>
    <col min="22" max="22" width="0.5703125" style="29" customWidth="1"/>
    <col min="23" max="27" width="5.7109375" style="74" customWidth="1"/>
    <col min="28" max="28" width="8.7109375" style="74" customWidth="1"/>
    <col min="29" max="29" width="0.5703125" style="29" customWidth="1"/>
    <col min="30" max="35" width="5.7109375" style="74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66</v>
      </c>
      <c r="F1" s="100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2"/>
      <c r="W2" s="22" t="s">
        <v>16</v>
      </c>
      <c r="X2" s="14"/>
      <c r="Y2" s="14"/>
      <c r="Z2" s="14"/>
      <c r="AA2" s="14"/>
      <c r="AB2" s="15"/>
      <c r="AC2" s="72"/>
      <c r="AD2" s="22" t="s">
        <v>67</v>
      </c>
      <c r="AE2" s="14"/>
      <c r="AF2" s="14"/>
      <c r="AG2" s="20"/>
      <c r="AH2" s="14" t="s">
        <v>68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69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2002</v>
      </c>
      <c r="C4" s="25" t="s">
        <v>41</v>
      </c>
      <c r="D4" s="26" t="s">
        <v>40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60"/>
      <c r="X4" s="60"/>
      <c r="Y4" s="32"/>
      <c r="Z4" s="60"/>
      <c r="AA4" s="32"/>
      <c r="AB4" s="101"/>
      <c r="AC4" s="24"/>
      <c r="AD4" s="30"/>
      <c r="AE4" s="30"/>
      <c r="AF4" s="30"/>
      <c r="AG4" s="31"/>
      <c r="AH4" s="33"/>
      <c r="AI4" s="30"/>
      <c r="AJ4" s="9"/>
    </row>
    <row r="5" spans="1:37" s="23" customFormat="1" ht="15" customHeight="1" x14ac:dyDescent="0.25">
      <c r="A5" s="9"/>
      <c r="B5" s="25">
        <v>2003</v>
      </c>
      <c r="C5" s="34" t="s">
        <v>42</v>
      </c>
      <c r="D5" s="26" t="s">
        <v>40</v>
      </c>
      <c r="E5" s="25"/>
      <c r="F5" s="27" t="s">
        <v>39</v>
      </c>
      <c r="G5" s="25"/>
      <c r="H5" s="25"/>
      <c r="I5" s="25"/>
      <c r="J5" s="25"/>
      <c r="K5" s="25"/>
      <c r="L5" s="25"/>
      <c r="M5" s="25"/>
      <c r="N5" s="28"/>
      <c r="O5" s="29"/>
      <c r="P5" s="102"/>
      <c r="Q5" s="102"/>
      <c r="R5" s="103"/>
      <c r="S5" s="102"/>
      <c r="T5" s="102"/>
      <c r="U5" s="102"/>
      <c r="V5" s="29"/>
      <c r="W5" s="60"/>
      <c r="X5" s="60"/>
      <c r="Y5" s="32"/>
      <c r="Z5" s="60"/>
      <c r="AA5" s="32"/>
      <c r="AB5" s="101"/>
      <c r="AC5" s="29"/>
      <c r="AD5" s="102"/>
      <c r="AE5" s="102"/>
      <c r="AF5" s="102"/>
      <c r="AG5" s="103"/>
      <c r="AH5" s="104"/>
      <c r="AI5" s="102"/>
      <c r="AJ5" s="9"/>
    </row>
    <row r="6" spans="1:37" s="23" customFormat="1" ht="15" customHeight="1" x14ac:dyDescent="0.25">
      <c r="A6" s="9"/>
      <c r="B6" s="25">
        <v>2004</v>
      </c>
      <c r="C6" s="34" t="s">
        <v>43</v>
      </c>
      <c r="D6" s="26" t="s">
        <v>40</v>
      </c>
      <c r="E6" s="25"/>
      <c r="F6" s="27" t="s">
        <v>39</v>
      </c>
      <c r="G6" s="25"/>
      <c r="H6" s="25"/>
      <c r="I6" s="25"/>
      <c r="J6" s="25"/>
      <c r="K6" s="25"/>
      <c r="L6" s="25"/>
      <c r="M6" s="25"/>
      <c r="N6" s="28"/>
      <c r="O6" s="29"/>
      <c r="P6" s="102"/>
      <c r="Q6" s="102"/>
      <c r="R6" s="103"/>
      <c r="S6" s="102"/>
      <c r="T6" s="102"/>
      <c r="U6" s="102"/>
      <c r="V6" s="29"/>
      <c r="W6" s="60"/>
      <c r="X6" s="60"/>
      <c r="Y6" s="32"/>
      <c r="Z6" s="60"/>
      <c r="AA6" s="32"/>
      <c r="AB6" s="101"/>
      <c r="AC6" s="29"/>
      <c r="AD6" s="102"/>
      <c r="AE6" s="102"/>
      <c r="AF6" s="102"/>
      <c r="AG6" s="103"/>
      <c r="AH6" s="104"/>
      <c r="AI6" s="102"/>
      <c r="AJ6" s="9"/>
    </row>
    <row r="7" spans="1:37" s="23" customFormat="1" ht="15" customHeight="1" x14ac:dyDescent="0.25">
      <c r="A7" s="9"/>
      <c r="B7" s="30">
        <v>2004</v>
      </c>
      <c r="C7" s="33" t="s">
        <v>35</v>
      </c>
      <c r="D7" s="2" t="s">
        <v>36</v>
      </c>
      <c r="E7" s="30">
        <v>1</v>
      </c>
      <c r="F7" s="30">
        <v>0</v>
      </c>
      <c r="G7" s="30">
        <v>1</v>
      </c>
      <c r="H7" s="30">
        <v>0</v>
      </c>
      <c r="I7" s="30">
        <v>2</v>
      </c>
      <c r="J7" s="30">
        <v>1</v>
      </c>
      <c r="K7" s="30">
        <v>0</v>
      </c>
      <c r="L7" s="30">
        <v>0</v>
      </c>
      <c r="M7" s="30">
        <v>1</v>
      </c>
      <c r="N7" s="35">
        <v>0.5</v>
      </c>
      <c r="O7" s="29"/>
      <c r="P7" s="102"/>
      <c r="Q7" s="102"/>
      <c r="R7" s="103"/>
      <c r="S7" s="102"/>
      <c r="T7" s="102"/>
      <c r="U7" s="102"/>
      <c r="V7" s="29"/>
      <c r="W7" s="60"/>
      <c r="X7" s="60"/>
      <c r="Y7" s="32"/>
      <c r="Z7" s="60"/>
      <c r="AA7" s="32"/>
      <c r="AB7" s="101"/>
      <c r="AC7" s="29"/>
      <c r="AD7" s="102"/>
      <c r="AE7" s="102"/>
      <c r="AF7" s="102"/>
      <c r="AG7" s="103">
        <v>1</v>
      </c>
      <c r="AH7" s="104"/>
      <c r="AI7" s="102"/>
      <c r="AJ7" s="9"/>
    </row>
    <row r="8" spans="1:37" s="23" customFormat="1" ht="15" customHeight="1" x14ac:dyDescent="0.25">
      <c r="A8" s="9"/>
      <c r="B8" s="25">
        <v>2005</v>
      </c>
      <c r="C8" s="34" t="s">
        <v>42</v>
      </c>
      <c r="D8" s="26" t="s">
        <v>40</v>
      </c>
      <c r="E8" s="25"/>
      <c r="F8" s="27" t="s">
        <v>39</v>
      </c>
      <c r="G8" s="25"/>
      <c r="H8" s="25"/>
      <c r="I8" s="25"/>
      <c r="J8" s="25"/>
      <c r="K8" s="25"/>
      <c r="L8" s="25"/>
      <c r="M8" s="25"/>
      <c r="N8" s="28"/>
      <c r="O8" s="29"/>
      <c r="P8" s="102"/>
      <c r="Q8" s="102"/>
      <c r="R8" s="103"/>
      <c r="S8" s="102"/>
      <c r="T8" s="102"/>
      <c r="U8" s="102"/>
      <c r="V8" s="29"/>
      <c r="W8" s="60"/>
      <c r="X8" s="60"/>
      <c r="Y8" s="32"/>
      <c r="Z8" s="60"/>
      <c r="AA8" s="32"/>
      <c r="AB8" s="101"/>
      <c r="AC8" s="29"/>
      <c r="AD8" s="102"/>
      <c r="AE8" s="102"/>
      <c r="AF8" s="102"/>
      <c r="AG8" s="103"/>
      <c r="AH8" s="104"/>
      <c r="AI8" s="102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1</v>
      </c>
      <c r="F9" s="18">
        <v>0</v>
      </c>
      <c r="G9" s="18">
        <v>1</v>
      </c>
      <c r="H9" s="18">
        <v>0</v>
      </c>
      <c r="I9" s="18">
        <v>2</v>
      </c>
      <c r="J9" s="18">
        <v>1</v>
      </c>
      <c r="K9" s="18">
        <v>0</v>
      </c>
      <c r="L9" s="18">
        <v>0</v>
      </c>
      <c r="M9" s="18">
        <v>1</v>
      </c>
      <c r="N9" s="36">
        <v>0.5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6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36">
        <v>0</v>
      </c>
      <c r="AC9" s="24"/>
      <c r="AD9" s="18">
        <v>0</v>
      </c>
      <c r="AE9" s="18">
        <v>0</v>
      </c>
      <c r="AF9" s="18">
        <v>0</v>
      </c>
      <c r="AG9" s="18">
        <v>1</v>
      </c>
      <c r="AH9" s="18">
        <v>0</v>
      </c>
      <c r="AI9" s="18">
        <v>0</v>
      </c>
      <c r="AJ9" s="9"/>
    </row>
    <row r="10" spans="1:37" ht="15" customHeight="1" x14ac:dyDescent="0.2">
      <c r="A10" s="9"/>
      <c r="B10" s="2" t="s">
        <v>2</v>
      </c>
      <c r="C10" s="33"/>
      <c r="D10" s="37">
        <v>1.7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40"/>
      <c r="AI10" s="38"/>
      <c r="AJ10" s="9"/>
    </row>
    <row r="11" spans="1:37" s="23" customFormat="1" ht="15" customHeight="1" x14ac:dyDescent="0.25">
      <c r="A11" s="9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29"/>
      <c r="P11" s="38"/>
      <c r="Q11" s="41"/>
      <c r="R11" s="38"/>
      <c r="S11" s="38"/>
      <c r="T11" s="38"/>
      <c r="U11" s="38"/>
      <c r="V11" s="29"/>
      <c r="W11" s="38"/>
      <c r="X11" s="38"/>
      <c r="Y11" s="38"/>
      <c r="Z11" s="38"/>
      <c r="AA11" s="38"/>
      <c r="AB11" s="38"/>
      <c r="AC11" s="29"/>
      <c r="AD11" s="38"/>
      <c r="AE11" s="38"/>
      <c r="AF11" s="38"/>
      <c r="AG11" s="38"/>
      <c r="AH11" s="38"/>
      <c r="AI11" s="38"/>
      <c r="AJ11" s="9"/>
    </row>
    <row r="12" spans="1:37" ht="15" customHeight="1" x14ac:dyDescent="0.25">
      <c r="A12" s="9"/>
      <c r="B12" s="22" t="s">
        <v>25</v>
      </c>
      <c r="C12" s="42"/>
      <c r="D12" s="42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38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3" t="s">
        <v>30</v>
      </c>
      <c r="Q12" s="12"/>
      <c r="R12" s="12"/>
      <c r="S12" s="12"/>
      <c r="T12" s="44"/>
      <c r="U12" s="44"/>
      <c r="V12" s="44"/>
      <c r="W12" s="44"/>
      <c r="X12" s="44"/>
      <c r="Y12" s="44"/>
      <c r="Z12" s="44"/>
      <c r="AA12" s="12"/>
      <c r="AB12" s="12"/>
      <c r="AC12" s="44"/>
      <c r="AD12" s="12"/>
      <c r="AE12" s="12"/>
      <c r="AF12" s="12"/>
      <c r="AG12" s="12"/>
      <c r="AH12" s="12"/>
      <c r="AI12" s="45"/>
      <c r="AJ12" s="9"/>
      <c r="AK12" s="38"/>
    </row>
    <row r="13" spans="1:37" ht="15" customHeight="1" x14ac:dyDescent="0.2">
      <c r="A13" s="9"/>
      <c r="B13" s="43" t="s">
        <v>13</v>
      </c>
      <c r="C13" s="12"/>
      <c r="D13" s="45"/>
      <c r="E13" s="30">
        <v>1</v>
      </c>
      <c r="F13" s="30">
        <v>0</v>
      </c>
      <c r="G13" s="30">
        <v>1</v>
      </c>
      <c r="H13" s="30">
        <v>0</v>
      </c>
      <c r="I13" s="30">
        <v>1</v>
      </c>
      <c r="J13" s="38"/>
      <c r="K13" s="46">
        <v>1</v>
      </c>
      <c r="L13" s="46">
        <v>0</v>
      </c>
      <c r="M13" s="46">
        <v>1</v>
      </c>
      <c r="N13" s="47">
        <v>0.5</v>
      </c>
      <c r="O13" s="24"/>
      <c r="P13" s="48" t="s">
        <v>9</v>
      </c>
      <c r="Q13" s="49"/>
      <c r="R13" s="50" t="s">
        <v>37</v>
      </c>
      <c r="S13" s="105"/>
      <c r="T13" s="105"/>
      <c r="U13" s="105"/>
      <c r="V13" s="105"/>
      <c r="W13" s="105"/>
      <c r="X13" s="105"/>
      <c r="Y13" s="106"/>
      <c r="Z13" s="107" t="s">
        <v>11</v>
      </c>
      <c r="AA13" s="106"/>
      <c r="AB13" s="106" t="s">
        <v>38</v>
      </c>
      <c r="AC13" s="106"/>
      <c r="AD13" s="108"/>
      <c r="AE13" s="105"/>
      <c r="AF13" s="105"/>
      <c r="AG13" s="105"/>
      <c r="AH13" s="105"/>
      <c r="AI13" s="109"/>
      <c r="AJ13" s="9"/>
      <c r="AK13" s="38"/>
    </row>
    <row r="14" spans="1:37" ht="15" customHeight="1" x14ac:dyDescent="0.2">
      <c r="A14" s="9"/>
      <c r="B14" s="52" t="s">
        <v>15</v>
      </c>
      <c r="C14" s="53"/>
      <c r="D14" s="54"/>
      <c r="E14" s="30"/>
      <c r="F14" s="30"/>
      <c r="G14" s="30"/>
      <c r="H14" s="30"/>
      <c r="I14" s="30"/>
      <c r="J14" s="38"/>
      <c r="K14" s="46"/>
      <c r="L14" s="46"/>
      <c r="M14" s="46"/>
      <c r="N14" s="47"/>
      <c r="O14" s="24"/>
      <c r="P14" s="55" t="s">
        <v>70</v>
      </c>
      <c r="Q14" s="56"/>
      <c r="R14" s="50" t="s">
        <v>37</v>
      </c>
      <c r="S14" s="50"/>
      <c r="T14" s="50"/>
      <c r="U14" s="50"/>
      <c r="V14" s="50"/>
      <c r="W14" s="50"/>
      <c r="X14" s="110"/>
      <c r="Y14" s="51"/>
      <c r="Z14" s="51" t="s">
        <v>11</v>
      </c>
      <c r="AA14" s="110"/>
      <c r="AB14" s="110" t="s">
        <v>38</v>
      </c>
      <c r="AC14" s="50"/>
      <c r="AD14" s="111"/>
      <c r="AE14" s="50"/>
      <c r="AF14" s="50"/>
      <c r="AG14" s="50"/>
      <c r="AH14" s="51"/>
      <c r="AI14" s="112"/>
      <c r="AJ14" s="9"/>
      <c r="AK14" s="38"/>
    </row>
    <row r="15" spans="1:37" ht="15" customHeight="1" x14ac:dyDescent="0.2">
      <c r="A15" s="9"/>
      <c r="B15" s="57" t="s">
        <v>16</v>
      </c>
      <c r="C15" s="58"/>
      <c r="D15" s="59"/>
      <c r="E15" s="60"/>
      <c r="F15" s="60"/>
      <c r="G15" s="60"/>
      <c r="H15" s="60"/>
      <c r="I15" s="60"/>
      <c r="J15" s="38"/>
      <c r="K15" s="61"/>
      <c r="L15" s="61"/>
      <c r="M15" s="61"/>
      <c r="N15" s="62"/>
      <c r="O15" s="24"/>
      <c r="P15" s="55" t="s">
        <v>71</v>
      </c>
      <c r="Q15" s="56"/>
      <c r="R15" s="50"/>
      <c r="S15" s="50"/>
      <c r="T15" s="50"/>
      <c r="U15" s="50"/>
      <c r="V15" s="50"/>
      <c r="W15" s="50"/>
      <c r="X15" s="110"/>
      <c r="Y15" s="51"/>
      <c r="Z15" s="51"/>
      <c r="AA15" s="111"/>
      <c r="AB15" s="110"/>
      <c r="AC15" s="50"/>
      <c r="AD15" s="111"/>
      <c r="AE15" s="50"/>
      <c r="AF15" s="50"/>
      <c r="AG15" s="50"/>
      <c r="AH15" s="51"/>
      <c r="AI15" s="112"/>
      <c r="AJ15" s="9"/>
      <c r="AK15" s="38"/>
    </row>
    <row r="16" spans="1:37" ht="15" customHeight="1" x14ac:dyDescent="0.2">
      <c r="A16" s="9"/>
      <c r="B16" s="63" t="s">
        <v>26</v>
      </c>
      <c r="C16" s="64"/>
      <c r="D16" s="65"/>
      <c r="E16" s="18">
        <v>1</v>
      </c>
      <c r="F16" s="18">
        <v>0</v>
      </c>
      <c r="G16" s="18">
        <v>1</v>
      </c>
      <c r="H16" s="18">
        <v>0</v>
      </c>
      <c r="I16" s="18">
        <v>1</v>
      </c>
      <c r="J16" s="38"/>
      <c r="K16" s="66">
        <v>1</v>
      </c>
      <c r="L16" s="66">
        <v>0</v>
      </c>
      <c r="M16" s="66">
        <v>1</v>
      </c>
      <c r="N16" s="36">
        <v>0.5</v>
      </c>
      <c r="O16" s="24"/>
      <c r="P16" s="67" t="s">
        <v>10</v>
      </c>
      <c r="Q16" s="68"/>
      <c r="R16" s="69"/>
      <c r="S16" s="69"/>
      <c r="T16" s="69"/>
      <c r="U16" s="69"/>
      <c r="V16" s="69"/>
      <c r="W16" s="69"/>
      <c r="X16" s="69"/>
      <c r="Y16" s="69"/>
      <c r="Z16" s="70"/>
      <c r="AA16" s="69"/>
      <c r="AB16" s="113"/>
      <c r="AC16" s="70"/>
      <c r="AD16" s="69"/>
      <c r="AE16" s="114"/>
      <c r="AF16" s="69"/>
      <c r="AG16" s="69"/>
      <c r="AH16" s="70"/>
      <c r="AI16" s="115"/>
      <c r="AJ16" s="9"/>
      <c r="AK16" s="38"/>
    </row>
    <row r="17" spans="1:37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38"/>
      <c r="K17" s="40"/>
      <c r="L17" s="40"/>
      <c r="M17" s="40"/>
      <c r="N17" s="39"/>
      <c r="O17" s="24"/>
      <c r="P17" s="38"/>
      <c r="Q17" s="41"/>
      <c r="R17" s="38"/>
      <c r="S17" s="24"/>
      <c r="T17" s="24"/>
      <c r="U17" s="71"/>
      <c r="V17" s="24"/>
      <c r="W17" s="24"/>
      <c r="X17" s="71"/>
      <c r="Y17" s="38"/>
      <c r="Z17" s="38"/>
      <c r="AA17" s="38"/>
      <c r="AB17" s="38"/>
      <c r="AC17" s="24"/>
      <c r="AD17" s="38"/>
      <c r="AE17" s="38"/>
      <c r="AF17" s="38"/>
      <c r="AG17" s="38"/>
      <c r="AH17" s="38"/>
      <c r="AI17" s="38"/>
      <c r="AJ17" s="9"/>
      <c r="AK17" s="24"/>
    </row>
    <row r="18" spans="1:37" ht="15" customHeight="1" x14ac:dyDescent="0.25">
      <c r="A18" s="9"/>
      <c r="B18" s="38" t="s">
        <v>44</v>
      </c>
      <c r="C18" s="38"/>
      <c r="D18" s="38" t="s">
        <v>45</v>
      </c>
      <c r="E18" s="38"/>
      <c r="F18" s="38"/>
      <c r="G18" s="38"/>
      <c r="H18" s="38"/>
      <c r="I18" s="38"/>
      <c r="J18" s="38"/>
      <c r="K18" s="38"/>
      <c r="L18" s="38"/>
      <c r="M18" s="24"/>
      <c r="N18" s="38"/>
      <c r="O18" s="24"/>
      <c r="P18" s="38"/>
      <c r="Q18" s="41"/>
      <c r="R18" s="38"/>
      <c r="S18" s="24"/>
      <c r="T18" s="24"/>
      <c r="U18" s="71"/>
      <c r="V18" s="24"/>
      <c r="W18" s="24"/>
      <c r="X18" s="71"/>
      <c r="Y18" s="38"/>
      <c r="Z18" s="38"/>
      <c r="AA18" s="38"/>
      <c r="AB18" s="38"/>
      <c r="AC18" s="24"/>
      <c r="AD18" s="38"/>
      <c r="AE18" s="38"/>
      <c r="AF18" s="38"/>
      <c r="AG18" s="38"/>
      <c r="AH18" s="38"/>
      <c r="AI18" s="38"/>
      <c r="AJ18" s="9"/>
    </row>
    <row r="19" spans="1:37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4"/>
      <c r="P19" s="38"/>
      <c r="Q19" s="41"/>
      <c r="R19" s="38"/>
      <c r="S19" s="24"/>
      <c r="T19" s="24"/>
      <c r="U19" s="71"/>
      <c r="V19" s="24"/>
      <c r="W19" s="24"/>
      <c r="X19" s="71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  <c r="AJ19" s="9"/>
    </row>
    <row r="20" spans="1:37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4"/>
      <c r="P20" s="38"/>
      <c r="Q20" s="41"/>
      <c r="R20" s="38"/>
      <c r="S20" s="24"/>
      <c r="T20" s="24"/>
      <c r="U20" s="71"/>
      <c r="V20" s="24"/>
      <c r="W20" s="24"/>
      <c r="X20" s="71"/>
      <c r="Y20" s="38"/>
      <c r="Z20" s="38"/>
      <c r="AA20" s="38"/>
      <c r="AB20" s="38"/>
      <c r="AC20" s="24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4"/>
      <c r="P21" s="38"/>
      <c r="Q21" s="41"/>
      <c r="R21" s="38"/>
      <c r="S21" s="24"/>
      <c r="T21" s="24"/>
      <c r="U21" s="71"/>
      <c r="V21" s="24"/>
      <c r="W21" s="24"/>
      <c r="X21" s="71"/>
      <c r="Y21" s="7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7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1"/>
      <c r="O22" s="24"/>
      <c r="P22" s="38"/>
      <c r="Q22" s="41"/>
      <c r="R22" s="38"/>
      <c r="S22" s="38"/>
      <c r="T22" s="24"/>
      <c r="U22" s="24"/>
      <c r="V22" s="24"/>
      <c r="W22" s="24"/>
      <c r="X22" s="71"/>
      <c r="Y22" s="7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24"/>
      <c r="W23" s="24"/>
      <c r="X23" s="71"/>
      <c r="Y23" s="7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8"/>
      <c r="C24" s="1"/>
      <c r="D24" s="1"/>
      <c r="E24" s="38"/>
      <c r="F24" s="38"/>
      <c r="G24" s="38"/>
      <c r="H24" s="38"/>
      <c r="I24" s="38"/>
      <c r="J24" s="38"/>
      <c r="K24" s="38"/>
      <c r="L24" s="38"/>
      <c r="M24" s="73"/>
      <c r="N24" s="39"/>
      <c r="O24" s="24"/>
      <c r="P24" s="38"/>
      <c r="Q24" s="41"/>
      <c r="R24" s="38"/>
      <c r="S24" s="38"/>
      <c r="T24" s="24"/>
      <c r="U24" s="24"/>
      <c r="V24" s="24"/>
      <c r="W24" s="24"/>
      <c r="X24" s="71"/>
      <c r="Y24" s="7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71"/>
      <c r="Y25" s="7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71"/>
      <c r="Y26" s="7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71"/>
      <c r="Y27" s="7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1"/>
      <c r="Y146" s="7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1"/>
      <c r="Y147" s="7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1"/>
      <c r="Y148" s="7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1"/>
      <c r="Y149" s="7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1"/>
      <c r="Y150" s="7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1"/>
      <c r="Y151" s="7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1"/>
      <c r="Y152" s="7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1"/>
      <c r="Y153" s="7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1"/>
      <c r="Y154" s="7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1"/>
      <c r="Y155" s="7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1"/>
      <c r="Y156" s="7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1"/>
      <c r="Y157" s="7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1"/>
      <c r="Y158" s="7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1"/>
      <c r="Y159" s="7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1"/>
      <c r="Y160" s="7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1"/>
      <c r="Y161" s="7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1"/>
      <c r="Y162" s="7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1"/>
      <c r="Y163" s="7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1"/>
      <c r="Y164" s="7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1"/>
      <c r="Y165" s="7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1"/>
      <c r="Y166" s="7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1"/>
      <c r="Y167" s="7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1"/>
      <c r="Y168" s="7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1"/>
      <c r="Y169" s="7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1"/>
      <c r="Y170" s="7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1"/>
      <c r="Y171" s="7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1"/>
      <c r="Y172" s="7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1"/>
      <c r="Y173" s="7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1"/>
      <c r="Y174" s="7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1"/>
      <c r="Y175" s="7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1"/>
      <c r="Y176" s="7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1"/>
      <c r="Y177" s="7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1"/>
      <c r="Y178" s="7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1"/>
      <c r="Y179" s="7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1"/>
      <c r="Y180" s="7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1"/>
      <c r="Y181" s="7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1"/>
      <c r="Y182" s="7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1"/>
      <c r="Y183" s="7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1"/>
      <c r="Y184" s="7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1"/>
      <c r="Y185" s="7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1"/>
      <c r="Y186" s="7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1"/>
      <c r="Y187" s="7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1"/>
      <c r="Y188" s="7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1"/>
      <c r="Y189" s="7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1"/>
      <c r="Y190" s="7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1"/>
      <c r="Y191" s="7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71"/>
      <c r="Y192" s="7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71"/>
      <c r="Y193" s="7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66</v>
      </c>
      <c r="F1" s="132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33" t="s">
        <v>75</v>
      </c>
      <c r="C2" s="76"/>
      <c r="D2" s="134"/>
      <c r="E2" s="13" t="s">
        <v>13</v>
      </c>
      <c r="F2" s="14"/>
      <c r="G2" s="14"/>
      <c r="H2" s="14"/>
      <c r="I2" s="20"/>
      <c r="J2" s="15"/>
      <c r="K2" s="135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36" t="s">
        <v>78</v>
      </c>
      <c r="Y2" s="137"/>
      <c r="Z2" s="138"/>
      <c r="AA2" s="13" t="s">
        <v>13</v>
      </c>
      <c r="AB2" s="14"/>
      <c r="AC2" s="14"/>
      <c r="AD2" s="14"/>
      <c r="AE2" s="20"/>
      <c r="AF2" s="15"/>
      <c r="AG2" s="135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3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9"/>
      <c r="L3" s="18" t="s">
        <v>5</v>
      </c>
      <c r="M3" s="18" t="s">
        <v>6</v>
      </c>
      <c r="N3" s="18" t="s">
        <v>80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9"/>
      <c r="AH3" s="18" t="s">
        <v>5</v>
      </c>
      <c r="AI3" s="18" t="s">
        <v>6</v>
      </c>
      <c r="AJ3" s="18" t="s">
        <v>80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3"/>
      <c r="D4" s="2"/>
      <c r="E4" s="30"/>
      <c r="F4" s="30"/>
      <c r="G4" s="30"/>
      <c r="H4" s="31"/>
      <c r="I4" s="30"/>
      <c r="J4" s="35"/>
      <c r="K4" s="29"/>
      <c r="L4" s="125"/>
      <c r="M4" s="18"/>
      <c r="N4" s="18"/>
      <c r="O4" s="18"/>
      <c r="P4" s="24"/>
      <c r="Q4" s="30"/>
      <c r="R4" s="30"/>
      <c r="S4" s="31"/>
      <c r="T4" s="30"/>
      <c r="U4" s="30"/>
      <c r="V4" s="140"/>
      <c r="W4" s="29"/>
      <c r="X4" s="30">
        <v>2002</v>
      </c>
      <c r="Y4" s="30" t="s">
        <v>41</v>
      </c>
      <c r="Z4" s="2" t="s">
        <v>40</v>
      </c>
      <c r="AA4" s="30">
        <v>2</v>
      </c>
      <c r="AB4" s="30">
        <v>0</v>
      </c>
      <c r="AC4" s="30">
        <v>1</v>
      </c>
      <c r="AD4" s="30">
        <v>1</v>
      </c>
      <c r="AE4" s="30">
        <v>3</v>
      </c>
      <c r="AF4" s="47">
        <v>0.2727</v>
      </c>
      <c r="AG4" s="161">
        <v>11</v>
      </c>
      <c r="AH4" s="18"/>
      <c r="AI4" s="18"/>
      <c r="AJ4" s="18"/>
      <c r="AK4" s="18"/>
      <c r="AL4" s="24"/>
      <c r="AM4" s="30">
        <v>1</v>
      </c>
      <c r="AN4" s="30">
        <v>0</v>
      </c>
      <c r="AO4" s="30">
        <v>0</v>
      </c>
      <c r="AP4" s="30">
        <v>0</v>
      </c>
      <c r="AQ4" s="30">
        <v>0</v>
      </c>
      <c r="AR4" s="35">
        <v>0</v>
      </c>
      <c r="AS4" s="162">
        <v>1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3"/>
      <c r="D5" s="2"/>
      <c r="E5" s="30"/>
      <c r="F5" s="30"/>
      <c r="G5" s="30"/>
      <c r="H5" s="31"/>
      <c r="I5" s="30"/>
      <c r="J5" s="35"/>
      <c r="K5" s="29"/>
      <c r="L5" s="125"/>
      <c r="M5" s="18"/>
      <c r="N5" s="18"/>
      <c r="O5" s="18"/>
      <c r="P5" s="24"/>
      <c r="Q5" s="30"/>
      <c r="R5" s="30"/>
      <c r="S5" s="31"/>
      <c r="T5" s="30"/>
      <c r="U5" s="30"/>
      <c r="V5" s="140"/>
      <c r="W5" s="29"/>
      <c r="X5" s="30">
        <v>2003</v>
      </c>
      <c r="Y5" s="30" t="s">
        <v>42</v>
      </c>
      <c r="Z5" s="2" t="s">
        <v>40</v>
      </c>
      <c r="AA5" s="30">
        <v>16</v>
      </c>
      <c r="AB5" s="30">
        <v>0</v>
      </c>
      <c r="AC5" s="30">
        <v>14</v>
      </c>
      <c r="AD5" s="30">
        <v>5</v>
      </c>
      <c r="AE5" s="30">
        <v>56</v>
      </c>
      <c r="AF5" s="47">
        <v>0.51849999999999996</v>
      </c>
      <c r="AG5" s="161">
        <v>108</v>
      </c>
      <c r="AH5" s="18"/>
      <c r="AI5" s="18"/>
      <c r="AJ5" s="18"/>
      <c r="AK5" s="18"/>
      <c r="AL5" s="24"/>
      <c r="AM5" s="30">
        <v>2</v>
      </c>
      <c r="AN5" s="30">
        <v>0</v>
      </c>
      <c r="AO5" s="30">
        <v>0</v>
      </c>
      <c r="AP5" s="30">
        <v>0</v>
      </c>
      <c r="AQ5" s="30">
        <v>3</v>
      </c>
      <c r="AR5" s="35">
        <v>0.3</v>
      </c>
      <c r="AS5" s="162">
        <v>10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3"/>
      <c r="D6" s="2"/>
      <c r="E6" s="30"/>
      <c r="F6" s="30"/>
      <c r="G6" s="30"/>
      <c r="H6" s="31"/>
      <c r="I6" s="30"/>
      <c r="J6" s="35"/>
      <c r="K6" s="29"/>
      <c r="L6" s="125"/>
      <c r="M6" s="18"/>
      <c r="N6" s="18"/>
      <c r="O6" s="18"/>
      <c r="P6" s="24"/>
      <c r="Q6" s="30"/>
      <c r="R6" s="30"/>
      <c r="S6" s="31"/>
      <c r="T6" s="30"/>
      <c r="U6" s="30"/>
      <c r="V6" s="140"/>
      <c r="W6" s="29"/>
      <c r="X6" s="30">
        <v>2004</v>
      </c>
      <c r="Y6" s="30" t="s">
        <v>43</v>
      </c>
      <c r="Z6" s="2" t="s">
        <v>40</v>
      </c>
      <c r="AA6" s="30">
        <v>14</v>
      </c>
      <c r="AB6" s="30">
        <v>2</v>
      </c>
      <c r="AC6" s="30">
        <v>15</v>
      </c>
      <c r="AD6" s="30">
        <v>7</v>
      </c>
      <c r="AE6" s="30">
        <v>48</v>
      </c>
      <c r="AF6" s="47">
        <v>0.47520000000000001</v>
      </c>
      <c r="AG6" s="161">
        <v>101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35"/>
      <c r="AS6" s="16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3"/>
      <c r="D7" s="2"/>
      <c r="E7" s="30"/>
      <c r="F7" s="30"/>
      <c r="G7" s="30"/>
      <c r="H7" s="31"/>
      <c r="I7" s="30"/>
      <c r="J7" s="35"/>
      <c r="K7" s="29"/>
      <c r="L7" s="125"/>
      <c r="M7" s="18"/>
      <c r="N7" s="18"/>
      <c r="O7" s="18"/>
      <c r="P7" s="24"/>
      <c r="Q7" s="30"/>
      <c r="R7" s="30"/>
      <c r="S7" s="31"/>
      <c r="T7" s="30"/>
      <c r="U7" s="30"/>
      <c r="V7" s="140"/>
      <c r="W7" s="29"/>
      <c r="X7" s="30">
        <v>2005</v>
      </c>
      <c r="Y7" s="30" t="s">
        <v>42</v>
      </c>
      <c r="Z7" s="2" t="s">
        <v>40</v>
      </c>
      <c r="AA7" s="30">
        <v>11</v>
      </c>
      <c r="AB7" s="30">
        <v>1</v>
      </c>
      <c r="AC7" s="30">
        <v>12</v>
      </c>
      <c r="AD7" s="30">
        <v>5</v>
      </c>
      <c r="AE7" s="30">
        <v>33</v>
      </c>
      <c r="AF7" s="47">
        <v>0.48520000000000002</v>
      </c>
      <c r="AG7" s="161">
        <v>68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35"/>
      <c r="AS7" s="16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98" t="s">
        <v>81</v>
      </c>
      <c r="C8" s="141"/>
      <c r="D8" s="142"/>
      <c r="E8" s="143">
        <f>SUM(E4:E7)</f>
        <v>0</v>
      </c>
      <c r="F8" s="143">
        <f>SUM(F4:F7)</f>
        <v>0</v>
      </c>
      <c r="G8" s="143">
        <f>SUM(G4:G7)</f>
        <v>0</v>
      </c>
      <c r="H8" s="143">
        <f>SUM(H4:H7)</f>
        <v>0</v>
      </c>
      <c r="I8" s="143">
        <f>SUM(I4:I7)</f>
        <v>0</v>
      </c>
      <c r="J8" s="144">
        <v>0</v>
      </c>
      <c r="K8" s="135">
        <f>SUM(K4:K7)</f>
        <v>0</v>
      </c>
      <c r="L8" s="22"/>
      <c r="M8" s="20"/>
      <c r="N8" s="145"/>
      <c r="O8" s="146"/>
      <c r="P8" s="24"/>
      <c r="Q8" s="143">
        <f>SUM(Q4:Q7)</f>
        <v>0</v>
      </c>
      <c r="R8" s="143">
        <f>SUM(R4:R7)</f>
        <v>0</v>
      </c>
      <c r="S8" s="143">
        <f>SUM(S4:S7)</f>
        <v>0</v>
      </c>
      <c r="T8" s="143">
        <f>SUM(T4:T7)</f>
        <v>0</v>
      </c>
      <c r="U8" s="143">
        <f>SUM(U4:U7)</f>
        <v>0</v>
      </c>
      <c r="V8" s="36">
        <v>0</v>
      </c>
      <c r="W8" s="135">
        <f>SUM(W4:W7)</f>
        <v>0</v>
      </c>
      <c r="X8" s="16" t="s">
        <v>81</v>
      </c>
      <c r="Y8" s="17"/>
      <c r="Z8" s="15"/>
      <c r="AA8" s="143">
        <f>SUM(AA4:AA7)</f>
        <v>43</v>
      </c>
      <c r="AB8" s="143">
        <f>SUM(AB4:AB7)</f>
        <v>3</v>
      </c>
      <c r="AC8" s="143">
        <f>SUM(AC4:AC7)</f>
        <v>42</v>
      </c>
      <c r="AD8" s="143">
        <f>SUM(AD4:AD7)</f>
        <v>18</v>
      </c>
      <c r="AE8" s="143">
        <f>SUM(AE4:AE7)</f>
        <v>140</v>
      </c>
      <c r="AF8" s="144">
        <f>PRODUCT(AE8/AG8)</f>
        <v>0.4861111111111111</v>
      </c>
      <c r="AG8" s="135">
        <f>SUM(AG4:AG7)</f>
        <v>288</v>
      </c>
      <c r="AH8" s="22"/>
      <c r="AI8" s="20"/>
      <c r="AJ8" s="145"/>
      <c r="AK8" s="146"/>
      <c r="AL8" s="24"/>
      <c r="AM8" s="143">
        <f>SUM(AM4:AM7)</f>
        <v>3</v>
      </c>
      <c r="AN8" s="143">
        <f>SUM(AN4:AN7)</f>
        <v>0</v>
      </c>
      <c r="AO8" s="143">
        <f>SUM(AO4:AO7)</f>
        <v>0</v>
      </c>
      <c r="AP8" s="143">
        <f>SUM(AP4:AP7)</f>
        <v>0</v>
      </c>
      <c r="AQ8" s="143">
        <f>SUM(AQ4:AQ7)</f>
        <v>3</v>
      </c>
      <c r="AR8" s="144">
        <f>PRODUCT(AQ8/AS8)</f>
        <v>0.27272727272727271</v>
      </c>
      <c r="AS8" s="139">
        <f>SUM(AS4:AS7)</f>
        <v>11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29"/>
      <c r="L9" s="24"/>
      <c r="M9" s="24"/>
      <c r="N9" s="24"/>
      <c r="O9" s="24"/>
      <c r="P9" s="38"/>
      <c r="Q9" s="38"/>
      <c r="R9" s="41"/>
      <c r="S9" s="38"/>
      <c r="T9" s="38"/>
      <c r="U9" s="24"/>
      <c r="V9" s="24"/>
      <c r="W9" s="29"/>
      <c r="X9" s="38"/>
      <c r="Y9" s="38"/>
      <c r="Z9" s="38"/>
      <c r="AA9" s="38"/>
      <c r="AB9" s="38"/>
      <c r="AC9" s="38"/>
      <c r="AD9" s="38"/>
      <c r="AE9" s="38"/>
      <c r="AF9" s="39"/>
      <c r="AG9" s="29"/>
      <c r="AH9" s="24"/>
      <c r="AI9" s="24"/>
      <c r="AJ9" s="24"/>
      <c r="AK9" s="24"/>
      <c r="AL9" s="38"/>
      <c r="AM9" s="38"/>
      <c r="AN9" s="41"/>
      <c r="AO9" s="38"/>
      <c r="AP9" s="38"/>
      <c r="AQ9" s="24"/>
      <c r="AR9" s="24"/>
      <c r="AS9" s="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47" t="s">
        <v>82</v>
      </c>
      <c r="C10" s="148"/>
      <c r="D10" s="14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83</v>
      </c>
      <c r="O10" s="18" t="s">
        <v>84</v>
      </c>
      <c r="Q10" s="41"/>
      <c r="R10" s="41" t="s">
        <v>44</v>
      </c>
      <c r="S10" s="41"/>
      <c r="T10" s="38" t="s">
        <v>45</v>
      </c>
      <c r="U10" s="24"/>
      <c r="V10" s="29"/>
      <c r="W10" s="29"/>
      <c r="X10" s="150"/>
      <c r="Y10" s="150"/>
      <c r="Z10" s="150"/>
      <c r="AA10" s="150"/>
      <c r="AB10" s="150"/>
      <c r="AC10" s="41"/>
      <c r="AD10" s="41"/>
      <c r="AE10" s="41"/>
      <c r="AF10" s="38"/>
      <c r="AG10" s="38"/>
      <c r="AH10" s="38"/>
      <c r="AI10" s="38"/>
      <c r="AJ10" s="38"/>
      <c r="AK10" s="38"/>
      <c r="AM10" s="29"/>
      <c r="AN10" s="150"/>
      <c r="AO10" s="150"/>
      <c r="AP10" s="150"/>
      <c r="AQ10" s="150"/>
      <c r="AR10" s="150"/>
      <c r="AS10" s="15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12</v>
      </c>
      <c r="C11" s="12"/>
      <c r="D11" s="45"/>
      <c r="E11" s="151">
        <v>1</v>
      </c>
      <c r="F11" s="151">
        <v>0</v>
      </c>
      <c r="G11" s="151">
        <v>1</v>
      </c>
      <c r="H11" s="151">
        <v>0</v>
      </c>
      <c r="I11" s="151">
        <v>1</v>
      </c>
      <c r="J11" s="152">
        <v>0.5</v>
      </c>
      <c r="K11" s="38">
        <f>PRODUCT(I11/J11)</f>
        <v>2</v>
      </c>
      <c r="L11" s="153">
        <f>PRODUCT((F11+G11)/E11)</f>
        <v>1</v>
      </c>
      <c r="M11" s="153">
        <f>PRODUCT(H11/E11)</f>
        <v>0</v>
      </c>
      <c r="N11" s="153">
        <f>PRODUCT((F11+G11+H11)/E11)</f>
        <v>1</v>
      </c>
      <c r="O11" s="153">
        <f>PRODUCT(I11/E11)</f>
        <v>1</v>
      </c>
      <c r="Q11" s="41"/>
      <c r="R11" s="41"/>
      <c r="S11" s="41"/>
      <c r="T11" s="38"/>
      <c r="U11" s="38"/>
      <c r="V11" s="38"/>
      <c r="W11" s="38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41"/>
      <c r="AO11" s="41"/>
      <c r="AP11" s="41"/>
      <c r="AQ11" s="41"/>
      <c r="AR11" s="41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54" t="s">
        <v>75</v>
      </c>
      <c r="C12" s="155"/>
      <c r="D12" s="156"/>
      <c r="E12" s="151">
        <f>PRODUCT(E8+Q8)</f>
        <v>0</v>
      </c>
      <c r="F12" s="151">
        <f>PRODUCT(F8+R8)</f>
        <v>0</v>
      </c>
      <c r="G12" s="151">
        <f>PRODUCT(G8+S8)</f>
        <v>0</v>
      </c>
      <c r="H12" s="151">
        <f>PRODUCT(H8+T8)</f>
        <v>0</v>
      </c>
      <c r="I12" s="151">
        <f>PRODUCT(I8+U8)</f>
        <v>0</v>
      </c>
      <c r="J12" s="152">
        <v>0</v>
      </c>
      <c r="K12" s="38">
        <f>PRODUCT(K8+W8)</f>
        <v>0</v>
      </c>
      <c r="L12" s="153">
        <v>0</v>
      </c>
      <c r="M12" s="153">
        <v>0</v>
      </c>
      <c r="N12" s="153">
        <v>0</v>
      </c>
      <c r="O12" s="153">
        <v>0</v>
      </c>
      <c r="Q12" s="41"/>
      <c r="R12" s="41"/>
      <c r="S12" s="41"/>
      <c r="T12" s="38"/>
      <c r="U12" s="38"/>
      <c r="V12" s="38"/>
      <c r="W12" s="38"/>
      <c r="X12" s="38"/>
      <c r="Y12" s="38"/>
      <c r="Z12" s="38"/>
      <c r="AA12" s="38"/>
      <c r="AB12" s="38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7" t="s">
        <v>78</v>
      </c>
      <c r="C13" s="34"/>
      <c r="D13" s="157"/>
      <c r="E13" s="151">
        <f>PRODUCT(AA8+AM8)</f>
        <v>46</v>
      </c>
      <c r="F13" s="151">
        <f>PRODUCT(AB8+AN8)</f>
        <v>3</v>
      </c>
      <c r="G13" s="151">
        <f>PRODUCT(AC8+AO8)</f>
        <v>42</v>
      </c>
      <c r="H13" s="151">
        <f>PRODUCT(AD8+AP8)</f>
        <v>18</v>
      </c>
      <c r="I13" s="151">
        <f>PRODUCT(AE8+AQ8)</f>
        <v>143</v>
      </c>
      <c r="J13" s="152">
        <f>PRODUCT(I13/K13)</f>
        <v>0.47826086956521741</v>
      </c>
      <c r="K13" s="24">
        <f>PRODUCT(AG8+AS8)</f>
        <v>299</v>
      </c>
      <c r="L13" s="153">
        <f>PRODUCT((F13+G13)/E13)</f>
        <v>0.97826086956521741</v>
      </c>
      <c r="M13" s="153">
        <f>PRODUCT(H13/E13)</f>
        <v>0.39130434782608697</v>
      </c>
      <c r="N13" s="153">
        <f>PRODUCT((F13+G13+H13)/E13)</f>
        <v>1.3695652173913044</v>
      </c>
      <c r="O13" s="153">
        <f>PRODUCT(I13/E13)</f>
        <v>3.1086956521739131</v>
      </c>
      <c r="Q13" s="41"/>
      <c r="R13" s="4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41"/>
      <c r="AG13" s="41"/>
      <c r="AH13" s="41"/>
      <c r="AI13" s="41"/>
      <c r="AJ13" s="41"/>
      <c r="AK13" s="38"/>
      <c r="AL13" s="24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58" t="s">
        <v>81</v>
      </c>
      <c r="C14" s="159"/>
      <c r="D14" s="160"/>
      <c r="E14" s="151">
        <f>SUM(E11:E13)</f>
        <v>47</v>
      </c>
      <c r="F14" s="151">
        <f t="shared" ref="F14:I14" si="0">SUM(F11:F13)</f>
        <v>3</v>
      </c>
      <c r="G14" s="151">
        <f t="shared" si="0"/>
        <v>43</v>
      </c>
      <c r="H14" s="151">
        <f t="shared" si="0"/>
        <v>18</v>
      </c>
      <c r="I14" s="151">
        <f t="shared" si="0"/>
        <v>144</v>
      </c>
      <c r="J14" s="152">
        <f>PRODUCT(I14/K14)</f>
        <v>0.47840531561461797</v>
      </c>
      <c r="K14" s="38">
        <f>SUM(K11:K13)</f>
        <v>301</v>
      </c>
      <c r="L14" s="153">
        <f>PRODUCT((F14+G14)/E14)</f>
        <v>0.97872340425531912</v>
      </c>
      <c r="M14" s="153">
        <f>PRODUCT(H14/E14)</f>
        <v>0.38297872340425532</v>
      </c>
      <c r="N14" s="153">
        <f>PRODUCT((F14+G14+H14)/E14)</f>
        <v>1.3617021276595744</v>
      </c>
      <c r="O14" s="153">
        <f>PRODUCT(I14/E14)</f>
        <v>3.0638297872340425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4"/>
      <c r="F15" s="24"/>
      <c r="G15" s="24"/>
      <c r="H15" s="24"/>
      <c r="I15" s="24"/>
      <c r="J15" s="38"/>
      <c r="K15" s="38"/>
      <c r="L15" s="24"/>
      <c r="M15" s="24"/>
      <c r="N15" s="24"/>
      <c r="O15" s="24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41"/>
      <c r="AH87" s="41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24"/>
      <c r="AL179" s="24"/>
    </row>
    <row r="180" spans="12:38" x14ac:dyDescent="0.25">
      <c r="R180" s="29"/>
      <c r="S180" s="29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R181" s="29"/>
      <c r="S181" s="29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29"/>
      <c r="S182" s="29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L183"/>
      <c r="M183"/>
      <c r="N183"/>
      <c r="O183"/>
      <c r="P183"/>
      <c r="R183" s="29"/>
      <c r="S183" s="29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75" customWidth="1"/>
    <col min="3" max="3" width="24.28515625" style="74" customWidth="1"/>
    <col min="4" max="4" width="10.5703125" style="96" customWidth="1"/>
    <col min="5" max="5" width="8.85546875" style="96" customWidth="1"/>
    <col min="6" max="6" width="0.7109375" style="29" customWidth="1"/>
    <col min="7" max="16" width="5.28515625" style="74" customWidth="1"/>
    <col min="17" max="21" width="6.7109375" style="131" customWidth="1"/>
    <col min="22" max="22" width="9.28515625" style="74" customWidth="1"/>
    <col min="23" max="23" width="20.5703125" style="96" customWidth="1"/>
    <col min="24" max="24" width="9.42578125" style="74" customWidth="1"/>
    <col min="25" max="30" width="9.140625" style="97"/>
  </cols>
  <sheetData>
    <row r="1" spans="1:30" ht="18.75" x14ac:dyDescent="0.3">
      <c r="A1" s="1"/>
      <c r="B1" s="99" t="s">
        <v>65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3"/>
      <c r="R1" s="123"/>
      <c r="S1" s="123"/>
      <c r="T1" s="123"/>
      <c r="U1" s="123"/>
      <c r="V1" s="76"/>
      <c r="W1" s="77"/>
      <c r="X1" s="78"/>
      <c r="Y1" s="79"/>
      <c r="Z1" s="79"/>
      <c r="AA1" s="79"/>
      <c r="AB1" s="79"/>
      <c r="AC1" s="79"/>
      <c r="AD1" s="79"/>
    </row>
    <row r="2" spans="1:30" ht="15.75" x14ac:dyDescent="0.25">
      <c r="A2" s="1"/>
      <c r="B2" s="80" t="s">
        <v>34</v>
      </c>
      <c r="C2" s="5" t="s">
        <v>66</v>
      </c>
      <c r="D2" s="11"/>
      <c r="E2" s="11"/>
      <c r="F2" s="81"/>
      <c r="G2" s="82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82"/>
      <c r="X2" s="31"/>
      <c r="Y2" s="79"/>
      <c r="Z2" s="79"/>
      <c r="AA2" s="79"/>
      <c r="AB2" s="79"/>
      <c r="AC2" s="79"/>
      <c r="AD2" s="79"/>
    </row>
    <row r="3" spans="1:30" x14ac:dyDescent="0.25">
      <c r="A3" s="1"/>
      <c r="B3" s="22" t="s">
        <v>46</v>
      </c>
      <c r="C3" s="22" t="s">
        <v>47</v>
      </c>
      <c r="D3" s="16" t="s">
        <v>48</v>
      </c>
      <c r="E3" s="21" t="s">
        <v>1</v>
      </c>
      <c r="F3" s="83"/>
      <c r="G3" s="18" t="s">
        <v>49</v>
      </c>
      <c r="H3" s="15" t="s">
        <v>50</v>
      </c>
      <c r="I3" s="15" t="s">
        <v>32</v>
      </c>
      <c r="J3" s="17" t="s">
        <v>51</v>
      </c>
      <c r="K3" s="17" t="s">
        <v>52</v>
      </c>
      <c r="L3" s="17" t="s">
        <v>53</v>
      </c>
      <c r="M3" s="18" t="s">
        <v>54</v>
      </c>
      <c r="N3" s="18" t="s">
        <v>31</v>
      </c>
      <c r="O3" s="15" t="s">
        <v>55</v>
      </c>
      <c r="P3" s="18" t="s">
        <v>50</v>
      </c>
      <c r="Q3" s="125" t="s">
        <v>17</v>
      </c>
      <c r="R3" s="125">
        <v>1</v>
      </c>
      <c r="S3" s="125">
        <v>2</v>
      </c>
      <c r="T3" s="125">
        <v>3</v>
      </c>
      <c r="U3" s="125" t="s">
        <v>56</v>
      </c>
      <c r="V3" s="17" t="s">
        <v>22</v>
      </c>
      <c r="W3" s="16" t="s">
        <v>57</v>
      </c>
      <c r="X3" s="16" t="s">
        <v>58</v>
      </c>
      <c r="Y3" s="79"/>
      <c r="Z3" s="79"/>
      <c r="AA3" s="79"/>
      <c r="AB3" s="79"/>
      <c r="AC3" s="79"/>
      <c r="AD3" s="79"/>
    </row>
    <row r="4" spans="1:30" x14ac:dyDescent="0.25">
      <c r="A4" s="1"/>
      <c r="B4" s="84" t="s">
        <v>59</v>
      </c>
      <c r="C4" s="85" t="s">
        <v>60</v>
      </c>
      <c r="D4" s="86" t="s">
        <v>61</v>
      </c>
      <c r="E4" s="87" t="s">
        <v>36</v>
      </c>
      <c r="F4" s="98"/>
      <c r="G4" s="88"/>
      <c r="H4" s="89"/>
      <c r="I4" s="89">
        <v>1</v>
      </c>
      <c r="J4" s="90" t="s">
        <v>64</v>
      </c>
      <c r="K4" s="90">
        <v>5</v>
      </c>
      <c r="L4" s="91"/>
      <c r="M4" s="90">
        <v>1</v>
      </c>
      <c r="N4" s="88"/>
      <c r="O4" s="89"/>
      <c r="P4" s="89"/>
      <c r="Q4" s="126" t="s">
        <v>74</v>
      </c>
      <c r="R4" s="126" t="s">
        <v>72</v>
      </c>
      <c r="S4" s="126" t="s">
        <v>73</v>
      </c>
      <c r="T4" s="126"/>
      <c r="U4" s="126"/>
      <c r="V4" s="92">
        <v>0</v>
      </c>
      <c r="W4" s="85" t="s">
        <v>62</v>
      </c>
      <c r="X4" s="93" t="s">
        <v>63</v>
      </c>
      <c r="Y4" s="79"/>
      <c r="Z4" s="79"/>
      <c r="AA4" s="79"/>
      <c r="AB4" s="79"/>
      <c r="AC4" s="79"/>
      <c r="AD4" s="79"/>
    </row>
    <row r="5" spans="1:30" x14ac:dyDescent="0.25">
      <c r="A5" s="9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7"/>
      <c r="R5" s="127"/>
      <c r="S5" s="127"/>
      <c r="T5" s="127"/>
      <c r="U5" s="127"/>
      <c r="V5" s="117"/>
      <c r="W5" s="118"/>
      <c r="X5" s="122"/>
      <c r="Y5" s="79"/>
      <c r="Z5" s="79"/>
      <c r="AA5" s="79"/>
      <c r="AB5" s="79"/>
      <c r="AC5" s="79"/>
      <c r="AD5" s="79"/>
    </row>
    <row r="6" spans="1:30" x14ac:dyDescent="0.25">
      <c r="A6" s="9"/>
      <c r="B6" s="94"/>
      <c r="C6" s="38"/>
      <c r="D6" s="94"/>
      <c r="E6" s="95"/>
      <c r="G6" s="38"/>
      <c r="H6" s="41"/>
      <c r="I6" s="38"/>
      <c r="J6" s="24"/>
      <c r="K6" s="24"/>
      <c r="L6" s="24"/>
      <c r="M6" s="38"/>
      <c r="N6" s="38"/>
      <c r="O6" s="38"/>
      <c r="P6" s="38"/>
      <c r="Q6" s="128"/>
      <c r="R6" s="128"/>
      <c r="S6" s="128"/>
      <c r="T6" s="128"/>
      <c r="U6" s="128"/>
      <c r="V6" s="38"/>
      <c r="W6" s="94"/>
      <c r="X6" s="38"/>
      <c r="Y6" s="79"/>
      <c r="Z6" s="79"/>
      <c r="AA6" s="79"/>
      <c r="AB6" s="79"/>
      <c r="AC6" s="79"/>
      <c r="AD6" s="79"/>
    </row>
    <row r="7" spans="1:30" x14ac:dyDescent="0.25">
      <c r="A7" s="9"/>
      <c r="B7" s="94"/>
      <c r="C7" s="38"/>
      <c r="D7" s="94"/>
      <c r="E7" s="95"/>
      <c r="G7" s="38"/>
      <c r="H7" s="41"/>
      <c r="I7" s="38"/>
      <c r="J7" s="24"/>
      <c r="K7" s="24"/>
      <c r="L7" s="24"/>
      <c r="M7" s="38"/>
      <c r="N7" s="38"/>
      <c r="O7" s="38"/>
      <c r="P7" s="38"/>
      <c r="Q7" s="128"/>
      <c r="R7" s="128"/>
      <c r="S7" s="128"/>
      <c r="T7" s="128"/>
      <c r="U7" s="128"/>
      <c r="V7" s="38"/>
      <c r="W7" s="94"/>
      <c r="X7" s="38"/>
      <c r="Y7" s="79"/>
      <c r="Z7" s="79"/>
      <c r="AA7" s="79"/>
      <c r="AB7" s="79"/>
      <c r="AC7" s="79"/>
      <c r="AD7" s="79"/>
    </row>
    <row r="8" spans="1:30" x14ac:dyDescent="0.25">
      <c r="A8" s="9"/>
      <c r="B8" s="94"/>
      <c r="C8" s="38"/>
      <c r="D8" s="94"/>
      <c r="E8" s="95"/>
      <c r="G8" s="38"/>
      <c r="H8" s="41"/>
      <c r="I8" s="38"/>
      <c r="J8" s="24"/>
      <c r="K8" s="24"/>
      <c r="L8" s="24"/>
      <c r="M8" s="38"/>
      <c r="N8" s="38"/>
      <c r="O8" s="38"/>
      <c r="P8" s="38"/>
      <c r="Q8" s="128"/>
      <c r="R8" s="128"/>
      <c r="S8" s="128"/>
      <c r="T8" s="128"/>
      <c r="U8" s="128"/>
      <c r="V8" s="38"/>
      <c r="W8" s="94"/>
      <c r="X8" s="38"/>
      <c r="Y8" s="79"/>
      <c r="Z8" s="79"/>
      <c r="AA8" s="79"/>
      <c r="AB8" s="79"/>
      <c r="AC8" s="79"/>
      <c r="AD8" s="79"/>
    </row>
    <row r="9" spans="1:30" x14ac:dyDescent="0.25">
      <c r="A9" s="9"/>
      <c r="B9" s="94"/>
      <c r="C9" s="38"/>
      <c r="D9" s="94"/>
      <c r="E9" s="95"/>
      <c r="G9" s="38"/>
      <c r="H9" s="41"/>
      <c r="I9" s="38"/>
      <c r="J9" s="24"/>
      <c r="K9" s="24"/>
      <c r="L9" s="24"/>
      <c r="M9" s="38"/>
      <c r="N9" s="38"/>
      <c r="O9" s="38"/>
      <c r="P9" s="38"/>
      <c r="Q9" s="128"/>
      <c r="R9" s="128"/>
      <c r="S9" s="128"/>
      <c r="T9" s="128"/>
      <c r="U9" s="128"/>
      <c r="V9" s="38"/>
      <c r="W9" s="94"/>
      <c r="X9" s="38"/>
      <c r="Y9" s="79"/>
      <c r="Z9" s="79"/>
      <c r="AA9" s="79"/>
      <c r="AB9" s="79"/>
      <c r="AC9" s="79"/>
      <c r="AD9" s="79"/>
    </row>
    <row r="10" spans="1:30" x14ac:dyDescent="0.25">
      <c r="A10" s="9"/>
      <c r="B10" s="94"/>
      <c r="C10" s="38"/>
      <c r="D10" s="94"/>
      <c r="E10" s="95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128"/>
      <c r="R10" s="128"/>
      <c r="S10" s="128"/>
      <c r="T10" s="128"/>
      <c r="U10" s="128"/>
      <c r="V10" s="38"/>
      <c r="W10" s="94"/>
      <c r="X10" s="38"/>
      <c r="Y10" s="79"/>
      <c r="Z10" s="79"/>
      <c r="AA10" s="79"/>
      <c r="AB10" s="79"/>
      <c r="AC10" s="79"/>
      <c r="AD10" s="79"/>
    </row>
    <row r="11" spans="1:30" x14ac:dyDescent="0.25">
      <c r="A11" s="9"/>
      <c r="B11" s="94"/>
      <c r="C11" s="38"/>
      <c r="D11" s="94"/>
      <c r="E11" s="95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128"/>
      <c r="R11" s="128"/>
      <c r="S11" s="128"/>
      <c r="T11" s="128"/>
      <c r="U11" s="128"/>
      <c r="V11" s="38"/>
      <c r="W11" s="94"/>
      <c r="X11" s="38"/>
      <c r="Y11" s="79"/>
      <c r="Z11" s="79"/>
      <c r="AA11" s="79"/>
      <c r="AB11" s="79"/>
      <c r="AC11" s="79"/>
      <c r="AD11" s="79"/>
    </row>
    <row r="12" spans="1:30" x14ac:dyDescent="0.25">
      <c r="A12" s="9"/>
      <c r="B12" s="94"/>
      <c r="C12" s="38"/>
      <c r="D12" s="94"/>
      <c r="E12" s="95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128"/>
      <c r="R12" s="128"/>
      <c r="S12" s="128"/>
      <c r="T12" s="128"/>
      <c r="U12" s="128"/>
      <c r="V12" s="38"/>
      <c r="W12" s="94"/>
      <c r="X12" s="38"/>
      <c r="Y12" s="79"/>
      <c r="Z12" s="79"/>
      <c r="AA12" s="79"/>
      <c r="AB12" s="79"/>
      <c r="AC12" s="79"/>
      <c r="AD12" s="79"/>
    </row>
    <row r="13" spans="1:30" x14ac:dyDescent="0.25">
      <c r="A13" s="9"/>
      <c r="B13" s="94"/>
      <c r="C13" s="38"/>
      <c r="D13" s="94"/>
      <c r="E13" s="95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128"/>
      <c r="R13" s="128"/>
      <c r="S13" s="128"/>
      <c r="T13" s="128"/>
      <c r="U13" s="128"/>
      <c r="V13" s="38"/>
      <c r="W13" s="94"/>
      <c r="X13" s="38"/>
      <c r="Y13" s="79"/>
      <c r="Z13" s="79"/>
      <c r="AA13" s="79"/>
      <c r="AB13" s="79"/>
      <c r="AC13" s="79"/>
      <c r="AD13" s="79"/>
    </row>
    <row r="14" spans="1:30" x14ac:dyDescent="0.25">
      <c r="A14" s="9"/>
      <c r="B14" s="94"/>
      <c r="C14" s="38"/>
      <c r="D14" s="94"/>
      <c r="E14" s="95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128"/>
      <c r="R14" s="128"/>
      <c r="S14" s="128"/>
      <c r="T14" s="128"/>
      <c r="U14" s="128"/>
      <c r="V14" s="38"/>
      <c r="W14" s="94"/>
      <c r="X14" s="38"/>
      <c r="Y14" s="79"/>
      <c r="Z14" s="79"/>
      <c r="AA14" s="79"/>
      <c r="AB14" s="79"/>
      <c r="AC14" s="79"/>
      <c r="AD14" s="79"/>
    </row>
    <row r="15" spans="1:30" x14ac:dyDescent="0.25">
      <c r="A15" s="9"/>
      <c r="B15" s="94"/>
      <c r="C15" s="38"/>
      <c r="D15" s="24"/>
      <c r="E15" s="95"/>
      <c r="F15" s="94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128"/>
      <c r="R15" s="128"/>
      <c r="S15" s="128"/>
      <c r="T15" s="128"/>
      <c r="U15" s="128"/>
      <c r="V15" s="38"/>
      <c r="W15" s="94"/>
      <c r="X15" s="38"/>
      <c r="Y15" s="79"/>
      <c r="Z15" s="79"/>
      <c r="AA15" s="79"/>
      <c r="AB15" s="79"/>
      <c r="AC15" s="79"/>
      <c r="AD15" s="79"/>
    </row>
    <row r="16" spans="1:30" x14ac:dyDescent="0.25">
      <c r="A16" s="9"/>
      <c r="B16" s="94"/>
      <c r="C16" s="38"/>
      <c r="D16" s="94"/>
      <c r="E16" s="95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128"/>
      <c r="R16" s="128"/>
      <c r="S16" s="128"/>
      <c r="T16" s="128"/>
      <c r="U16" s="128"/>
      <c r="V16" s="38"/>
      <c r="W16" s="94"/>
      <c r="X16" s="38"/>
      <c r="Y16" s="79"/>
      <c r="Z16" s="79"/>
      <c r="AA16" s="79"/>
      <c r="AB16" s="79"/>
      <c r="AC16" s="79"/>
      <c r="AD16" s="79"/>
    </row>
    <row r="17" spans="1:30" x14ac:dyDescent="0.25">
      <c r="A17" s="9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129"/>
      <c r="R17" s="129"/>
      <c r="S17" s="129"/>
      <c r="T17" s="129"/>
      <c r="U17" s="129"/>
      <c r="V17" s="94"/>
      <c r="W17" s="94"/>
      <c r="X17" s="94"/>
      <c r="Y17" s="79"/>
      <c r="Z17" s="79"/>
      <c r="AA17" s="79"/>
      <c r="AB17" s="79"/>
      <c r="AC17" s="79"/>
      <c r="AD17" s="79"/>
    </row>
    <row r="18" spans="1:30" x14ac:dyDescent="0.25">
      <c r="A18" s="9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29"/>
      <c r="R18" s="129"/>
      <c r="S18" s="129"/>
      <c r="T18" s="129"/>
      <c r="U18" s="129"/>
      <c r="V18" s="94"/>
      <c r="W18" s="94"/>
      <c r="X18" s="94"/>
      <c r="Y18" s="79"/>
      <c r="Z18" s="79"/>
      <c r="AA18" s="79"/>
      <c r="AB18" s="79"/>
      <c r="AC18" s="79"/>
      <c r="AD18" s="79"/>
    </row>
    <row r="19" spans="1:30" x14ac:dyDescent="0.25">
      <c r="A19" s="9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129"/>
      <c r="R19" s="129"/>
      <c r="S19" s="129"/>
      <c r="T19" s="129"/>
      <c r="U19" s="129"/>
      <c r="V19" s="94"/>
      <c r="W19" s="94"/>
      <c r="X19" s="94"/>
      <c r="Y19" s="79"/>
      <c r="Z19" s="79"/>
      <c r="AA19" s="79"/>
      <c r="AB19" s="79"/>
      <c r="AC19" s="79"/>
      <c r="AD19" s="79"/>
    </row>
    <row r="20" spans="1:30" x14ac:dyDescent="0.25">
      <c r="A20" s="9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29"/>
      <c r="R20" s="129"/>
      <c r="S20" s="129"/>
      <c r="T20" s="129"/>
      <c r="U20" s="129"/>
      <c r="V20" s="94"/>
      <c r="W20" s="94"/>
      <c r="X20" s="94"/>
      <c r="Y20" s="79"/>
      <c r="Z20" s="79"/>
      <c r="AA20" s="79"/>
      <c r="AB20" s="79"/>
      <c r="AC20" s="79"/>
      <c r="AD20" s="79"/>
    </row>
    <row r="21" spans="1:30" x14ac:dyDescent="0.25">
      <c r="A21" s="9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129"/>
      <c r="R21" s="129"/>
      <c r="S21" s="129"/>
      <c r="T21" s="129"/>
      <c r="U21" s="129"/>
      <c r="V21" s="94"/>
      <c r="W21" s="94"/>
      <c r="X21" s="94"/>
      <c r="Y21" s="79"/>
      <c r="Z21" s="79"/>
      <c r="AA21" s="79"/>
      <c r="AB21" s="79"/>
      <c r="AC21" s="79"/>
      <c r="AD21" s="79"/>
    </row>
    <row r="22" spans="1:30" x14ac:dyDescent="0.25">
      <c r="A22" s="9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129"/>
      <c r="R22" s="129"/>
      <c r="S22" s="129"/>
      <c r="T22" s="129"/>
      <c r="U22" s="129"/>
      <c r="V22" s="94"/>
      <c r="W22" s="94"/>
      <c r="X22" s="94"/>
      <c r="Y22" s="79"/>
      <c r="Z22" s="79"/>
      <c r="AA22" s="79"/>
      <c r="AB22" s="79"/>
      <c r="AC22" s="79"/>
      <c r="AD22" s="79"/>
    </row>
    <row r="23" spans="1:30" x14ac:dyDescent="0.25">
      <c r="A23" s="9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129"/>
      <c r="R23" s="129"/>
      <c r="S23" s="129"/>
      <c r="T23" s="129"/>
      <c r="U23" s="129"/>
      <c r="V23" s="94"/>
      <c r="W23" s="94"/>
      <c r="X23" s="94"/>
      <c r="Y23" s="79"/>
      <c r="Z23" s="79"/>
      <c r="AA23" s="79"/>
      <c r="AB23" s="79"/>
      <c r="AC23" s="79"/>
      <c r="AD23" s="79"/>
    </row>
    <row r="24" spans="1:30" x14ac:dyDescent="0.25">
      <c r="A24" s="9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29"/>
      <c r="R24" s="129"/>
      <c r="S24" s="129"/>
      <c r="T24" s="129"/>
      <c r="U24" s="129"/>
      <c r="V24" s="94"/>
      <c r="W24" s="94"/>
      <c r="X24" s="94"/>
      <c r="Y24" s="79"/>
      <c r="Z24" s="79"/>
      <c r="AA24" s="79"/>
      <c r="AB24" s="79"/>
      <c r="AC24" s="79"/>
      <c r="AD24" s="79"/>
    </row>
    <row r="25" spans="1:30" x14ac:dyDescent="0.25">
      <c r="A25" s="9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129"/>
      <c r="R25" s="129"/>
      <c r="S25" s="129"/>
      <c r="T25" s="129"/>
      <c r="U25" s="129"/>
      <c r="V25" s="94"/>
      <c r="W25" s="94"/>
      <c r="X25" s="94"/>
      <c r="Y25" s="79"/>
      <c r="Z25" s="79"/>
      <c r="AA25" s="79"/>
      <c r="AB25" s="79"/>
      <c r="AC25" s="79"/>
      <c r="AD25" s="79"/>
    </row>
    <row r="26" spans="1:30" x14ac:dyDescent="0.25">
      <c r="A26" s="9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29"/>
      <c r="R26" s="129"/>
      <c r="S26" s="129"/>
      <c r="T26" s="129"/>
      <c r="U26" s="129"/>
      <c r="V26" s="94"/>
      <c r="W26" s="94"/>
      <c r="X26" s="94"/>
      <c r="Y26" s="79"/>
      <c r="Z26" s="79"/>
      <c r="AA26" s="79"/>
      <c r="AB26" s="79"/>
      <c r="AC26" s="79"/>
      <c r="AD26" s="79"/>
    </row>
    <row r="27" spans="1:30" x14ac:dyDescent="0.25">
      <c r="A27" s="9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129"/>
      <c r="R27" s="129"/>
      <c r="S27" s="129"/>
      <c r="T27" s="129"/>
      <c r="U27" s="129"/>
      <c r="V27" s="94"/>
      <c r="W27" s="94"/>
      <c r="X27" s="94"/>
      <c r="Y27" s="79"/>
      <c r="Z27" s="79"/>
      <c r="AA27" s="79"/>
      <c r="AB27" s="79"/>
      <c r="AC27" s="79"/>
      <c r="AD27" s="79"/>
    </row>
    <row r="28" spans="1:30" x14ac:dyDescent="0.25">
      <c r="A28" s="9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129"/>
      <c r="R28" s="129"/>
      <c r="S28" s="129"/>
      <c r="T28" s="129"/>
      <c r="U28" s="129"/>
      <c r="V28" s="94"/>
      <c r="W28" s="94"/>
      <c r="X28" s="94"/>
      <c r="Y28" s="79"/>
      <c r="Z28" s="79"/>
      <c r="AA28" s="79"/>
      <c r="AB28" s="79"/>
      <c r="AC28" s="79"/>
      <c r="AD28" s="79"/>
    </row>
    <row r="29" spans="1:30" x14ac:dyDescent="0.25">
      <c r="A29" s="9"/>
      <c r="B29" s="94"/>
      <c r="C29" s="38"/>
      <c r="D29" s="94"/>
      <c r="E29" s="95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128"/>
      <c r="R29" s="128"/>
      <c r="S29" s="128"/>
      <c r="T29" s="128"/>
      <c r="U29" s="128"/>
      <c r="V29" s="38"/>
      <c r="W29" s="94"/>
      <c r="X29" s="38"/>
      <c r="Y29" s="79"/>
      <c r="Z29" s="79"/>
      <c r="AA29" s="79"/>
      <c r="AB29" s="79"/>
      <c r="AC29" s="79"/>
      <c r="AD29" s="79"/>
    </row>
    <row r="30" spans="1:30" x14ac:dyDescent="0.25">
      <c r="A30" s="9"/>
      <c r="B30" s="94"/>
      <c r="C30" s="38"/>
      <c r="D30" s="94"/>
      <c r="E30" s="95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128"/>
      <c r="R30" s="128"/>
      <c r="S30" s="128"/>
      <c r="T30" s="128"/>
      <c r="U30" s="128"/>
      <c r="V30" s="38"/>
      <c r="W30" s="94"/>
      <c r="X30" s="38"/>
      <c r="Y30" s="79"/>
      <c r="Z30" s="79"/>
      <c r="AA30" s="79"/>
      <c r="AB30" s="79"/>
      <c r="AC30" s="79"/>
      <c r="AD30" s="79"/>
    </row>
    <row r="31" spans="1:30" x14ac:dyDescent="0.25">
      <c r="A31" s="9"/>
      <c r="B31" s="94"/>
      <c r="C31" s="38"/>
      <c r="D31" s="94"/>
      <c r="E31" s="95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128"/>
      <c r="R31" s="128"/>
      <c r="S31" s="128"/>
      <c r="T31" s="128"/>
      <c r="U31" s="128"/>
      <c r="V31" s="38"/>
      <c r="W31" s="94"/>
      <c r="X31" s="38"/>
      <c r="Y31" s="79"/>
      <c r="Z31" s="79"/>
      <c r="AA31" s="79"/>
      <c r="AB31" s="79"/>
      <c r="AC31" s="79"/>
      <c r="AD31" s="79"/>
    </row>
    <row r="32" spans="1:30" x14ac:dyDescent="0.25">
      <c r="A32" s="9"/>
      <c r="B32" s="94"/>
      <c r="C32" s="38"/>
      <c r="D32" s="94"/>
      <c r="E32" s="95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128"/>
      <c r="R32" s="128"/>
      <c r="S32" s="128"/>
      <c r="T32" s="128"/>
      <c r="U32" s="128"/>
      <c r="V32" s="38"/>
      <c r="W32" s="94"/>
      <c r="X32" s="38"/>
      <c r="Y32" s="79"/>
      <c r="Z32" s="79"/>
      <c r="AA32" s="79"/>
      <c r="AB32" s="79"/>
      <c r="AC32" s="79"/>
      <c r="AD32" s="79"/>
    </row>
    <row r="33" spans="1:30" x14ac:dyDescent="0.25">
      <c r="A33" s="9"/>
      <c r="B33" s="94"/>
      <c r="C33" s="38"/>
      <c r="D33" s="94"/>
      <c r="E33" s="95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128"/>
      <c r="R33" s="128"/>
      <c r="S33" s="128"/>
      <c r="T33" s="128"/>
      <c r="U33" s="128"/>
      <c r="V33" s="38"/>
      <c r="W33" s="94"/>
      <c r="X33" s="38"/>
      <c r="Y33" s="79"/>
      <c r="Z33" s="79"/>
      <c r="AA33" s="79"/>
      <c r="AB33" s="79"/>
      <c r="AC33" s="79"/>
      <c r="AD33" s="79"/>
    </row>
    <row r="34" spans="1:30" x14ac:dyDescent="0.25">
      <c r="A34" s="9"/>
      <c r="B34" s="94"/>
      <c r="C34" s="38"/>
      <c r="D34" s="94"/>
      <c r="E34" s="95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128"/>
      <c r="R34" s="128"/>
      <c r="S34" s="128"/>
      <c r="T34" s="128"/>
      <c r="U34" s="128"/>
      <c r="V34" s="38"/>
      <c r="W34" s="94"/>
      <c r="X34" s="38"/>
      <c r="Y34" s="79"/>
      <c r="Z34" s="79"/>
      <c r="AA34" s="79"/>
      <c r="AB34" s="79"/>
      <c r="AC34" s="79"/>
      <c r="AD34" s="79"/>
    </row>
    <row r="35" spans="1:30" x14ac:dyDescent="0.25">
      <c r="A35" s="9"/>
      <c r="B35" s="94"/>
      <c r="C35" s="38"/>
      <c r="D35" s="94"/>
      <c r="E35" s="95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128"/>
      <c r="R35" s="128"/>
      <c r="S35" s="128"/>
      <c r="T35" s="128"/>
      <c r="U35" s="128"/>
      <c r="V35" s="38"/>
      <c r="W35" s="94"/>
      <c r="X35" s="38"/>
      <c r="Y35" s="79"/>
      <c r="Z35" s="79"/>
      <c r="AA35" s="79"/>
      <c r="AB35" s="79"/>
      <c r="AC35" s="79"/>
      <c r="AD35" s="79"/>
    </row>
    <row r="36" spans="1:30" x14ac:dyDescent="0.25">
      <c r="A36" s="9"/>
      <c r="B36" s="94"/>
      <c r="C36" s="38"/>
      <c r="D36" s="94"/>
      <c r="E36" s="95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128"/>
      <c r="R36" s="128"/>
      <c r="S36" s="128"/>
      <c r="T36" s="128"/>
      <c r="U36" s="128"/>
      <c r="V36" s="38"/>
      <c r="W36" s="94"/>
      <c r="X36" s="38"/>
      <c r="Y36" s="79"/>
      <c r="Z36" s="79"/>
      <c r="AA36" s="79"/>
      <c r="AB36" s="79"/>
      <c r="AC36" s="79"/>
      <c r="AD36" s="79"/>
    </row>
    <row r="37" spans="1:30" x14ac:dyDescent="0.25">
      <c r="A37" s="9"/>
      <c r="B37" s="94"/>
      <c r="C37" s="38"/>
      <c r="D37" s="94"/>
      <c r="E37" s="95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128"/>
      <c r="R37" s="128"/>
      <c r="S37" s="128"/>
      <c r="T37" s="128"/>
      <c r="U37" s="128"/>
      <c r="V37" s="38"/>
      <c r="W37" s="94"/>
      <c r="X37" s="38"/>
      <c r="Y37" s="79"/>
      <c r="Z37" s="79"/>
      <c r="AA37" s="79"/>
      <c r="AB37" s="79"/>
      <c r="AC37" s="79"/>
      <c r="AD37" s="79"/>
    </row>
    <row r="38" spans="1:30" x14ac:dyDescent="0.25">
      <c r="A38" s="9"/>
      <c r="B38" s="94"/>
      <c r="C38" s="38"/>
      <c r="D38" s="94"/>
      <c r="E38" s="95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128"/>
      <c r="R38" s="128"/>
      <c r="S38" s="128"/>
      <c r="T38" s="128"/>
      <c r="U38" s="128"/>
      <c r="V38" s="38"/>
      <c r="W38" s="94"/>
      <c r="X38" s="38"/>
      <c r="Y38" s="79"/>
      <c r="Z38" s="79"/>
      <c r="AA38" s="79"/>
      <c r="AB38" s="79"/>
      <c r="AC38" s="79"/>
      <c r="AD38" s="79"/>
    </row>
    <row r="39" spans="1:30" x14ac:dyDescent="0.25">
      <c r="A39" s="9"/>
      <c r="B39" s="94"/>
      <c r="C39" s="38"/>
      <c r="D39" s="94"/>
      <c r="E39" s="95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128"/>
      <c r="R39" s="128"/>
      <c r="S39" s="128"/>
      <c r="T39" s="128"/>
      <c r="U39" s="128"/>
      <c r="V39" s="38"/>
      <c r="W39" s="94"/>
      <c r="X39" s="38"/>
      <c r="Y39" s="79"/>
      <c r="Z39" s="79"/>
      <c r="AA39" s="79"/>
      <c r="AB39" s="79"/>
      <c r="AC39" s="79"/>
      <c r="AD39" s="79"/>
    </row>
    <row r="40" spans="1:30" x14ac:dyDescent="0.25">
      <c r="A40" s="9"/>
      <c r="B40" s="94"/>
      <c r="C40" s="38"/>
      <c r="D40" s="94"/>
      <c r="E40" s="95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128"/>
      <c r="R40" s="128"/>
      <c r="S40" s="128"/>
      <c r="T40" s="128"/>
      <c r="U40" s="128"/>
      <c r="V40" s="38"/>
      <c r="W40" s="94"/>
      <c r="X40" s="38"/>
      <c r="Y40" s="79"/>
      <c r="Z40" s="79"/>
      <c r="AA40" s="79"/>
      <c r="AB40" s="79"/>
      <c r="AC40" s="79"/>
      <c r="AD40" s="79"/>
    </row>
    <row r="41" spans="1:30" x14ac:dyDescent="0.25">
      <c r="A41" s="9"/>
      <c r="B41" s="94"/>
      <c r="C41" s="38"/>
      <c r="D41" s="94"/>
      <c r="E41" s="94"/>
      <c r="F41" s="24"/>
      <c r="G41" s="38"/>
      <c r="H41" s="41"/>
      <c r="I41" s="38"/>
      <c r="J41" s="24"/>
      <c r="K41" s="24"/>
      <c r="L41" s="24"/>
      <c r="M41" s="24"/>
      <c r="N41" s="71"/>
      <c r="O41" s="71"/>
      <c r="P41" s="24"/>
      <c r="Q41" s="130"/>
      <c r="R41" s="130"/>
      <c r="S41" s="130"/>
      <c r="T41" s="130"/>
      <c r="U41" s="130"/>
      <c r="V41" s="24"/>
      <c r="W41" s="94"/>
      <c r="X41" s="24"/>
      <c r="Y41" s="79"/>
      <c r="Z41" s="79"/>
      <c r="AA41" s="79"/>
      <c r="AB41" s="79"/>
      <c r="AC41" s="79"/>
      <c r="AD41" s="79"/>
    </row>
    <row r="42" spans="1:30" x14ac:dyDescent="0.25">
      <c r="A42" s="9"/>
      <c r="B42" s="94"/>
      <c r="C42" s="38"/>
      <c r="D42" s="94"/>
      <c r="E42" s="94"/>
      <c r="F42" s="24"/>
      <c r="G42" s="38"/>
      <c r="H42" s="41"/>
      <c r="I42" s="38"/>
      <c r="J42" s="24"/>
      <c r="K42" s="24"/>
      <c r="L42" s="24"/>
      <c r="M42" s="24"/>
      <c r="N42" s="71"/>
      <c r="O42" s="71"/>
      <c r="P42" s="24"/>
      <c r="Q42" s="130"/>
      <c r="R42" s="130"/>
      <c r="S42" s="130"/>
      <c r="T42" s="130"/>
      <c r="U42" s="130"/>
      <c r="V42" s="24"/>
      <c r="W42" s="94"/>
      <c r="X42" s="24"/>
      <c r="Y42" s="79"/>
      <c r="Z42" s="79"/>
      <c r="AA42" s="79"/>
      <c r="AB42" s="79"/>
      <c r="AC42" s="79"/>
      <c r="AD42" s="79"/>
    </row>
    <row r="43" spans="1:30" x14ac:dyDescent="0.25">
      <c r="A43" s="9"/>
      <c r="B43" s="94"/>
      <c r="C43" s="38"/>
      <c r="D43" s="94"/>
      <c r="E43" s="94"/>
      <c r="F43" s="24"/>
      <c r="G43" s="38"/>
      <c r="H43" s="41"/>
      <c r="I43" s="38"/>
      <c r="J43" s="24"/>
      <c r="K43" s="24"/>
      <c r="L43" s="24"/>
      <c r="M43" s="24"/>
      <c r="N43" s="71"/>
      <c r="O43" s="71"/>
      <c r="P43" s="24"/>
      <c r="Q43" s="130"/>
      <c r="R43" s="130"/>
      <c r="S43" s="130"/>
      <c r="T43" s="130"/>
      <c r="U43" s="130"/>
      <c r="V43" s="24"/>
      <c r="W43" s="94"/>
      <c r="X43" s="24"/>
      <c r="Y43" s="79"/>
      <c r="Z43" s="79"/>
      <c r="AA43" s="79"/>
      <c r="AB43" s="79"/>
      <c r="AC43" s="79"/>
      <c r="AD43" s="79"/>
    </row>
    <row r="44" spans="1:30" x14ac:dyDescent="0.25">
      <c r="A44" s="9"/>
      <c r="B44" s="94"/>
      <c r="C44" s="38"/>
      <c r="D44" s="94"/>
      <c r="E44" s="94"/>
      <c r="F44" s="24"/>
      <c r="G44" s="38"/>
      <c r="H44" s="41"/>
      <c r="I44" s="38"/>
      <c r="J44" s="24"/>
      <c r="K44" s="24"/>
      <c r="L44" s="24"/>
      <c r="M44" s="24"/>
      <c r="N44" s="71"/>
      <c r="O44" s="71"/>
      <c r="P44" s="24"/>
      <c r="Q44" s="130"/>
      <c r="R44" s="130"/>
      <c r="S44" s="130"/>
      <c r="T44" s="130"/>
      <c r="U44" s="130"/>
      <c r="V44" s="24"/>
      <c r="W44" s="94"/>
      <c r="X44" s="24"/>
      <c r="Y44" s="79"/>
      <c r="Z44" s="79"/>
      <c r="AA44" s="79"/>
      <c r="AB44" s="79"/>
      <c r="AC44" s="79"/>
      <c r="AD44" s="79"/>
    </row>
    <row r="45" spans="1:30" x14ac:dyDescent="0.25">
      <c r="A45" s="9"/>
      <c r="B45" s="94"/>
      <c r="C45" s="38"/>
      <c r="D45" s="94"/>
      <c r="E45" s="94"/>
      <c r="F45" s="24"/>
      <c r="G45" s="38"/>
      <c r="H45" s="41"/>
      <c r="I45" s="38"/>
      <c r="J45" s="24"/>
      <c r="K45" s="24"/>
      <c r="L45" s="24"/>
      <c r="M45" s="24"/>
      <c r="N45" s="71"/>
      <c r="O45" s="71"/>
      <c r="P45" s="24"/>
      <c r="Q45" s="130"/>
      <c r="R45" s="130"/>
      <c r="S45" s="130"/>
      <c r="T45" s="130"/>
      <c r="U45" s="130"/>
      <c r="V45" s="24"/>
      <c r="W45" s="94"/>
      <c r="X45" s="24"/>
      <c r="Y45" s="79"/>
      <c r="Z45" s="79"/>
      <c r="AA45" s="79"/>
      <c r="AB45" s="79"/>
      <c r="AC45" s="79"/>
      <c r="AD45" s="79"/>
    </row>
    <row r="46" spans="1:30" x14ac:dyDescent="0.25">
      <c r="A46" s="9"/>
      <c r="B46" s="94"/>
      <c r="C46" s="38"/>
      <c r="D46" s="94"/>
      <c r="E46" s="94"/>
      <c r="F46" s="24"/>
      <c r="G46" s="38"/>
      <c r="H46" s="41"/>
      <c r="I46" s="38"/>
      <c r="J46" s="24"/>
      <c r="K46" s="24"/>
      <c r="L46" s="24"/>
      <c r="M46" s="24"/>
      <c r="N46" s="71"/>
      <c r="O46" s="71"/>
      <c r="P46" s="24"/>
      <c r="Q46" s="130"/>
      <c r="R46" s="130"/>
      <c r="S46" s="130"/>
      <c r="T46" s="130"/>
      <c r="U46" s="130"/>
      <c r="V46" s="24"/>
      <c r="W46" s="94"/>
      <c r="X46" s="24"/>
      <c r="Y46" s="79"/>
      <c r="Z46" s="79"/>
      <c r="AA46" s="79"/>
      <c r="AB46" s="79"/>
      <c r="AC46" s="79"/>
      <c r="AD46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2018-11-29T18:29:38Z</dcterms:modified>
</cp:coreProperties>
</file>