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K14" i="5" s="1"/>
  <c r="K15" i="5" s="1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I9" i="5"/>
  <c r="I13" i="5" s="1"/>
  <c r="I15" i="5" s="1"/>
  <c r="H9" i="5"/>
  <c r="H13" i="5" s="1"/>
  <c r="H15" i="5" s="1"/>
  <c r="G9" i="5"/>
  <c r="G13" i="5" s="1"/>
  <c r="G15" i="5" s="1"/>
  <c r="F9" i="5"/>
  <c r="F13" i="5" s="1"/>
  <c r="F15" i="5" s="1"/>
  <c r="E9" i="5"/>
  <c r="E13" i="5" s="1"/>
  <c r="E15" i="5" s="1"/>
  <c r="O15" i="5" l="1"/>
  <c r="J15" i="5"/>
  <c r="J14" i="5"/>
  <c r="O14" i="5"/>
  <c r="N15" i="5"/>
  <c r="L15" i="5"/>
  <c r="M15" i="5"/>
  <c r="N14" i="5"/>
  <c r="L14" i="5"/>
  <c r="M14" i="5"/>
  <c r="AF9" i="5"/>
</calcChain>
</file>

<file path=xl/sharedStrings.xml><?xml version="1.0" encoding="utf-8"?>
<sst xmlns="http://schemas.openxmlformats.org/spreadsheetml/2006/main" count="75" uniqueCount="33">
  <si>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</si>
  <si>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</si>
  <si>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</si>
  <si>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</si>
  <si>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</si>
  <si>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</si>
  <si>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</si>
  <si>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</si>
  <si>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</si>
  <si>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</si>
  <si>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</si>
  <si>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</si>
  <si>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</si>
  <si>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</si>
  <si>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</si>
  <si>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</si>
  <si>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</si>
  <si>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</si>
  <si>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</si>
  <si>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</si>
  <si>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</si>
  <si>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</si>
  <si>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</si>
  <si>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</si>
  <si>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Mahti = Maaningan Mahti  (1973)</t>
  </si>
  <si>
    <t>NeNu = Nerkoon Nuorisoseuran Pesis  (1992)</t>
  </si>
  <si>
    <t>Janne Välimaa</t>
  </si>
  <si>
    <t>10.</t>
  </si>
  <si>
    <t>Mahti</t>
  </si>
  <si>
    <t>8.</t>
  </si>
  <si>
    <t>NeNu-Pesis</t>
  </si>
  <si>
    <t>7.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</si>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</sst>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42578125" customWidth="1"/>
    <col min="5" max="9" width="5.42578125" customWidth="1"/>
    <col min="10" max="10" width="8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2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42578125" customWidth="1"/>
    <col min="45" max="45" width="0.7109375" customWidth="1"/>
  </cols>
  <sheetData>
    <row r="1" spans="1:57" x14ac:dyDescent="0.25">
      <c r="A1" s="16"/>
      <c r="B1" s="65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27</v>
      </c>
      <c r="Z4" s="1" t="s">
        <v>28</v>
      </c>
      <c r="AA4" s="12">
        <v>18</v>
      </c>
      <c r="AB4" s="12">
        <v>3</v>
      </c>
      <c r="AC4" s="12">
        <v>2</v>
      </c>
      <c r="AD4" s="12">
        <v>7</v>
      </c>
      <c r="AE4" s="12">
        <v>44</v>
      </c>
      <c r="AF4" s="66">
        <v>0.41499999999999998</v>
      </c>
      <c r="AG4" s="67">
        <v>106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32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6"/>
      <c r="AG5" s="67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32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2011</v>
      </c>
      <c r="Y6" s="12" t="s">
        <v>29</v>
      </c>
      <c r="Z6" s="1" t="s">
        <v>30</v>
      </c>
      <c r="AA6" s="12">
        <v>13</v>
      </c>
      <c r="AB6" s="12">
        <v>0</v>
      </c>
      <c r="AC6" s="12">
        <v>0</v>
      </c>
      <c r="AD6" s="12">
        <v>5</v>
      </c>
      <c r="AE6" s="12">
        <v>21</v>
      </c>
      <c r="AF6" s="66">
        <v>0.38179999999999997</v>
      </c>
      <c r="AG6" s="67">
        <v>55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32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2012</v>
      </c>
      <c r="Y7" s="12" t="s">
        <v>31</v>
      </c>
      <c r="Z7" s="1" t="s">
        <v>30</v>
      </c>
      <c r="AA7" s="12">
        <v>3</v>
      </c>
      <c r="AB7" s="12">
        <v>0</v>
      </c>
      <c r="AC7" s="12">
        <v>0</v>
      </c>
      <c r="AD7" s="12">
        <v>1</v>
      </c>
      <c r="AE7" s="12">
        <v>4</v>
      </c>
      <c r="AF7" s="66">
        <v>0.44440000000000002</v>
      </c>
      <c r="AG7" s="67">
        <v>9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32"/>
      <c r="AS7" s="6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2013</v>
      </c>
      <c r="Y8" s="12" t="s">
        <v>32</v>
      </c>
      <c r="Z8" s="1" t="s">
        <v>30</v>
      </c>
      <c r="AA8" s="12">
        <v>2</v>
      </c>
      <c r="AB8" s="12">
        <v>0</v>
      </c>
      <c r="AC8" s="12">
        <v>0</v>
      </c>
      <c r="AD8" s="12">
        <v>0</v>
      </c>
      <c r="AE8" s="12">
        <v>4</v>
      </c>
      <c r="AF8" s="66">
        <v>0.4</v>
      </c>
      <c r="AG8" s="67">
        <v>10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32"/>
      <c r="AS8" s="6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36</v>
      </c>
      <c r="AB9" s="36">
        <f>SUM(AB4:AB8)</f>
        <v>3</v>
      </c>
      <c r="AC9" s="36">
        <f>SUM(AC4:AC8)</f>
        <v>2</v>
      </c>
      <c r="AD9" s="36">
        <f>SUM(AD4:AD8)</f>
        <v>13</v>
      </c>
      <c r="AE9" s="36">
        <f>SUM(AE4:AE8)</f>
        <v>73</v>
      </c>
      <c r="AF9" s="37">
        <f>PRODUCT(AE9/AG9)</f>
        <v>0.40555555555555556</v>
      </c>
      <c r="AG9" s="21">
        <f>SUM(AG4:AG8)</f>
        <v>180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25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36</v>
      </c>
      <c r="F14" s="47">
        <f>PRODUCT(AB9+AN9)</f>
        <v>3</v>
      </c>
      <c r="G14" s="47">
        <f>PRODUCT(AC9+AO9)</f>
        <v>2</v>
      </c>
      <c r="H14" s="47">
        <f>PRODUCT(AD9+AP9)</f>
        <v>13</v>
      </c>
      <c r="I14" s="47">
        <f>PRODUCT(AE9+AQ9)</f>
        <v>73</v>
      </c>
      <c r="J14" s="60">
        <f>PRODUCT(I14/K14)</f>
        <v>0.40555555555555556</v>
      </c>
      <c r="K14" s="10">
        <f>PRODUCT(AG9+AS9)</f>
        <v>180</v>
      </c>
      <c r="L14" s="53">
        <f>PRODUCT((F14+G14)/E14)</f>
        <v>0.1388888888888889</v>
      </c>
      <c r="M14" s="53">
        <f>PRODUCT(H14/E14)</f>
        <v>0.3611111111111111</v>
      </c>
      <c r="N14" s="53">
        <f>PRODUCT((F14+G14+H14)/E14)</f>
        <v>0.5</v>
      </c>
      <c r="O14" s="53">
        <f>PRODUCT(I14/E14)</f>
        <v>2.0277777777777777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36</v>
      </c>
      <c r="F15" s="47">
        <f t="shared" ref="F15:I15" si="0">SUM(F12:F14)</f>
        <v>3</v>
      </c>
      <c r="G15" s="47">
        <f t="shared" si="0"/>
        <v>2</v>
      </c>
      <c r="H15" s="47">
        <f t="shared" si="0"/>
        <v>13</v>
      </c>
      <c r="I15" s="47">
        <f t="shared" si="0"/>
        <v>73</v>
      </c>
      <c r="J15" s="60">
        <f>PRODUCT(I15/K15)</f>
        <v>0.40555555555555556</v>
      </c>
      <c r="K15" s="16">
        <f>SUM(K12:K14)</f>
        <v>180</v>
      </c>
      <c r="L15" s="53">
        <f>PRODUCT((F15+G15)/E15)</f>
        <v>0.1388888888888889</v>
      </c>
      <c r="M15" s="53">
        <f>PRODUCT(H15/E15)</f>
        <v>0.3611111111111111</v>
      </c>
      <c r="N15" s="53">
        <f>PRODUCT((F15+G15+H15)/E15)</f>
        <v>0.5</v>
      </c>
      <c r="O15" s="53">
        <f>PRODUCT(I15/E15)</f>
        <v>2.0277777777777777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2018-11-29T18:20:52Z</dcterms:modified>
</cp:coreProperties>
</file>