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I13" i="5" l="1"/>
  <c r="H13" i="5"/>
  <c r="G13" i="5"/>
  <c r="F13" i="5"/>
  <c r="E13" i="5"/>
  <c r="AG13" i="5"/>
  <c r="AE13" i="5"/>
  <c r="AD13" i="5"/>
  <c r="AC13" i="5"/>
  <c r="AB13" i="5"/>
  <c r="AA13" i="5"/>
  <c r="AS13" i="5" l="1"/>
  <c r="AQ13" i="5"/>
  <c r="AP13" i="5"/>
  <c r="AO13" i="5"/>
  <c r="AN13" i="5"/>
  <c r="AM13" i="5"/>
  <c r="W13" i="5"/>
  <c r="U13" i="5"/>
  <c r="T13" i="5"/>
  <c r="S13" i="5"/>
  <c r="R13" i="5"/>
  <c r="Q13" i="5"/>
  <c r="K13" i="5"/>
  <c r="I17" i="5"/>
  <c r="H17" i="5"/>
  <c r="M17" i="5" s="1"/>
  <c r="G17" i="5"/>
  <c r="F17" i="5"/>
  <c r="E17" i="5"/>
  <c r="N17" i="5" l="1"/>
  <c r="L17" i="5"/>
  <c r="O17" i="5"/>
  <c r="AF13" i="5"/>
  <c r="K18" i="5"/>
  <c r="K19" i="5" s="1"/>
  <c r="F18" i="5"/>
  <c r="F19" i="5" s="1"/>
  <c r="H18" i="5"/>
  <c r="E18" i="5"/>
  <c r="E19" i="5" s="1"/>
  <c r="G18" i="5"/>
  <c r="G19" i="5" s="1"/>
  <c r="I18" i="5"/>
  <c r="M18" i="5" l="1"/>
  <c r="N18" i="5"/>
  <c r="L19" i="5"/>
  <c r="H19" i="5"/>
  <c r="M19" i="5" s="1"/>
  <c r="L18" i="5"/>
  <c r="J18" i="5"/>
  <c r="I19" i="5"/>
  <c r="N19" i="5" l="1"/>
  <c r="J19" i="5"/>
</calcChain>
</file>

<file path=xl/sharedStrings.xml><?xml version="1.0" encoding="utf-8"?>
<sst xmlns="http://schemas.openxmlformats.org/spreadsheetml/2006/main" count="84" uniqueCount="36">
  <si>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</si>
  <si>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</si>
  <si>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</si>
  <si>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</si>
  <si>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</si>
  <si>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</si>
  <si>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</si>
  <si>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</si>
  <si>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</si>
  <si>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</si>
  <si>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</si>
  <si>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</si>
  <si>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</si>
  <si>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</si>
  <si>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</si>
  <si>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</si>
  <si>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</si>
  <si>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</si>
  <si>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</si>
  <si>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</si>
  <si>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</si>
  <si>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</si>
  <si>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</si>
  <si>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</si>
  <si>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KiPe = Kinnarin Pesis  2006  (2005)</t>
  </si>
  <si>
    <t>Vesa Vähämöttönen</t>
  </si>
  <si>
    <t>19.10.1966</t>
  </si>
  <si>
    <t>5.</t>
  </si>
  <si>
    <t>KiPe</t>
  </si>
  <si>
    <t>Palo</t>
  </si>
  <si>
    <t>4.</t>
  </si>
  <si>
    <t>1.</t>
  </si>
  <si>
    <t>10.</t>
  </si>
  <si>
    <t>2.</t>
  </si>
  <si>
    <t>12.</t>
  </si>
  <si>
    <t>Palo = Järvenpään Palo  (1914)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</si>
</sst>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6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 t="s">
        <v>26</v>
      </c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1983</v>
      </c>
      <c r="Y4" s="11" t="s">
        <v>27</v>
      </c>
      <c r="Z4" s="70" t="s">
        <v>29</v>
      </c>
      <c r="AA4" s="11">
        <v>15</v>
      </c>
      <c r="AB4" s="11">
        <v>0</v>
      </c>
      <c r="AC4" s="11">
        <v>7</v>
      </c>
      <c r="AD4" s="11">
        <v>9</v>
      </c>
      <c r="AE4" s="11"/>
      <c r="AF4" s="31"/>
      <c r="AG4" s="18"/>
      <c r="AH4" s="39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x14ac:dyDescent="0.25">
      <c r="A5" s="15"/>
      <c r="B5" s="11"/>
      <c r="C5" s="13"/>
      <c r="D5" s="1"/>
      <c r="E5" s="11"/>
      <c r="F5" s="11"/>
      <c r="G5" s="11"/>
      <c r="H5" s="12"/>
      <c r="I5" s="11"/>
      <c r="J5" s="31"/>
      <c r="K5" s="18"/>
      <c r="L5" s="39"/>
      <c r="M5" s="6"/>
      <c r="N5" s="6"/>
      <c r="O5" s="6"/>
      <c r="P5" s="9"/>
      <c r="Q5" s="11"/>
      <c r="R5" s="11"/>
      <c r="S5" s="12"/>
      <c r="T5" s="11"/>
      <c r="U5" s="11"/>
      <c r="V5" s="58"/>
      <c r="W5" s="18"/>
      <c r="X5" s="11">
        <v>1984</v>
      </c>
      <c r="Y5" s="11" t="s">
        <v>30</v>
      </c>
      <c r="Z5" s="70" t="s">
        <v>29</v>
      </c>
      <c r="AA5" s="11">
        <v>16</v>
      </c>
      <c r="AB5" s="11">
        <v>0</v>
      </c>
      <c r="AC5" s="11">
        <v>10</v>
      </c>
      <c r="AD5" s="11">
        <v>10</v>
      </c>
      <c r="AE5" s="11"/>
      <c r="AF5" s="31"/>
      <c r="AG5" s="18"/>
      <c r="AH5" s="39"/>
      <c r="AI5" s="6"/>
      <c r="AJ5" s="6"/>
      <c r="AK5" s="6"/>
      <c r="AL5" s="9"/>
      <c r="AM5" s="11"/>
      <c r="AN5" s="11"/>
      <c r="AO5" s="11"/>
      <c r="AP5" s="11"/>
      <c r="AQ5" s="11"/>
      <c r="AR5" s="64"/>
      <c r="AS5" s="66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1"/>
      <c r="C6" s="13"/>
      <c r="D6" s="1"/>
      <c r="E6" s="11"/>
      <c r="F6" s="11"/>
      <c r="G6" s="11"/>
      <c r="H6" s="12"/>
      <c r="I6" s="11"/>
      <c r="J6" s="31"/>
      <c r="K6" s="18"/>
      <c r="L6" s="39"/>
      <c r="M6" s="6"/>
      <c r="N6" s="6"/>
      <c r="O6" s="6"/>
      <c r="P6" s="9"/>
      <c r="Q6" s="11"/>
      <c r="R6" s="11"/>
      <c r="S6" s="12"/>
      <c r="T6" s="11"/>
      <c r="U6" s="11"/>
      <c r="V6" s="58"/>
      <c r="W6" s="18"/>
      <c r="X6" s="11">
        <v>1985</v>
      </c>
      <c r="Y6" s="11" t="s">
        <v>31</v>
      </c>
      <c r="Z6" s="70" t="s">
        <v>29</v>
      </c>
      <c r="AA6" s="11">
        <v>15</v>
      </c>
      <c r="AB6" s="11">
        <v>0</v>
      </c>
      <c r="AC6" s="11">
        <v>7</v>
      </c>
      <c r="AD6" s="11">
        <v>8</v>
      </c>
      <c r="AE6" s="11"/>
      <c r="AF6" s="31"/>
      <c r="AG6" s="18"/>
      <c r="AH6" s="39"/>
      <c r="AI6" s="6"/>
      <c r="AJ6" s="6"/>
      <c r="AK6" s="6"/>
      <c r="AL6" s="9"/>
      <c r="AM6" s="11"/>
      <c r="AN6" s="11"/>
      <c r="AO6" s="11"/>
      <c r="AP6" s="11"/>
      <c r="AQ6" s="11"/>
      <c r="AR6" s="64"/>
      <c r="AS6" s="66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11">
        <v>1986</v>
      </c>
      <c r="C7" s="11" t="s">
        <v>32</v>
      </c>
      <c r="D7" s="1" t="s">
        <v>29</v>
      </c>
      <c r="E7" s="11">
        <v>17</v>
      </c>
      <c r="F7" s="11">
        <v>0</v>
      </c>
      <c r="G7" s="11">
        <v>5</v>
      </c>
      <c r="H7" s="11">
        <v>3</v>
      </c>
      <c r="I7" s="11"/>
      <c r="J7" s="31"/>
      <c r="K7" s="18"/>
      <c r="L7" s="39"/>
      <c r="M7" s="6"/>
      <c r="N7" s="6"/>
      <c r="O7" s="6"/>
      <c r="P7" s="9"/>
      <c r="Q7" s="11"/>
      <c r="R7" s="11"/>
      <c r="S7" s="12"/>
      <c r="T7" s="11"/>
      <c r="U7" s="11"/>
      <c r="V7" s="58"/>
      <c r="W7" s="18"/>
      <c r="X7" s="11"/>
      <c r="Y7" s="13"/>
      <c r="Z7" s="1"/>
      <c r="AA7" s="11"/>
      <c r="AB7" s="11"/>
      <c r="AC7" s="11"/>
      <c r="AD7" s="12"/>
      <c r="AE7" s="11"/>
      <c r="AF7" s="31"/>
      <c r="AG7" s="18"/>
      <c r="AH7" s="39"/>
      <c r="AI7" s="6"/>
      <c r="AJ7" s="6"/>
      <c r="AK7" s="6"/>
      <c r="AL7" s="9"/>
      <c r="AM7" s="11"/>
      <c r="AN7" s="11"/>
      <c r="AO7" s="11"/>
      <c r="AP7" s="11"/>
      <c r="AQ7" s="11"/>
      <c r="AR7" s="64"/>
      <c r="AS7" s="66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11"/>
      <c r="C8" s="13"/>
      <c r="D8" s="1"/>
      <c r="E8" s="11"/>
      <c r="F8" s="11"/>
      <c r="G8" s="11"/>
      <c r="H8" s="12"/>
      <c r="I8" s="11"/>
      <c r="J8" s="31"/>
      <c r="K8" s="18"/>
      <c r="L8" s="39"/>
      <c r="M8" s="6"/>
      <c r="N8" s="6"/>
      <c r="O8" s="6"/>
      <c r="P8" s="9"/>
      <c r="Q8" s="11"/>
      <c r="R8" s="11"/>
      <c r="S8" s="12"/>
      <c r="T8" s="11"/>
      <c r="U8" s="11"/>
      <c r="V8" s="58"/>
      <c r="W8" s="18"/>
      <c r="X8" s="11">
        <v>1987</v>
      </c>
      <c r="Y8" s="11" t="s">
        <v>33</v>
      </c>
      <c r="Z8" s="70" t="s">
        <v>29</v>
      </c>
      <c r="AA8" s="11">
        <v>18</v>
      </c>
      <c r="AB8" s="11">
        <v>1</v>
      </c>
      <c r="AC8" s="11">
        <v>18</v>
      </c>
      <c r="AD8" s="11">
        <v>7</v>
      </c>
      <c r="AE8" s="11"/>
      <c r="AF8" s="31"/>
      <c r="AG8" s="18"/>
      <c r="AH8" s="39"/>
      <c r="AI8" s="6"/>
      <c r="AJ8" s="6"/>
      <c r="AK8" s="6"/>
      <c r="AL8" s="9"/>
      <c r="AM8" s="11"/>
      <c r="AN8" s="11"/>
      <c r="AO8" s="11"/>
      <c r="AP8" s="11"/>
      <c r="AQ8" s="11"/>
      <c r="AR8" s="64"/>
      <c r="AS8" s="6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11">
        <v>1988</v>
      </c>
      <c r="C9" s="11" t="s">
        <v>34</v>
      </c>
      <c r="D9" s="1" t="s">
        <v>29</v>
      </c>
      <c r="E9" s="11">
        <v>20</v>
      </c>
      <c r="F9" s="11">
        <v>0</v>
      </c>
      <c r="G9" s="12">
        <v>6</v>
      </c>
      <c r="H9" s="11">
        <v>2</v>
      </c>
      <c r="I9" s="11"/>
      <c r="J9" s="31"/>
      <c r="K9" s="9"/>
      <c r="L9" s="6"/>
      <c r="M9" s="6"/>
      <c r="N9" s="6"/>
      <c r="O9" s="6"/>
      <c r="P9" s="9"/>
      <c r="Q9" s="11"/>
      <c r="R9" s="11"/>
      <c r="S9" s="12"/>
      <c r="T9" s="11"/>
      <c r="U9" s="11"/>
      <c r="V9" s="58"/>
      <c r="W9" s="18"/>
      <c r="X9" s="11"/>
      <c r="Y9" s="13"/>
      <c r="Z9" s="1"/>
      <c r="AA9" s="11"/>
      <c r="AB9" s="11"/>
      <c r="AC9" s="11"/>
      <c r="AD9" s="12"/>
      <c r="AE9" s="11"/>
      <c r="AF9" s="31"/>
      <c r="AG9" s="18"/>
      <c r="AH9" s="39"/>
      <c r="AI9" s="6"/>
      <c r="AJ9" s="6"/>
      <c r="AK9" s="6"/>
      <c r="AL9" s="9"/>
      <c r="AM9" s="11"/>
      <c r="AN9" s="11"/>
      <c r="AO9" s="11"/>
      <c r="AP9" s="11"/>
      <c r="AQ9" s="11"/>
      <c r="AR9" s="64"/>
      <c r="AS9" s="66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1"/>
      <c r="C10" s="13"/>
      <c r="D10" s="1"/>
      <c r="E10" s="11"/>
      <c r="F10" s="11"/>
      <c r="G10" s="11"/>
      <c r="H10" s="12"/>
      <c r="I10" s="11"/>
      <c r="J10" s="31"/>
      <c r="K10" s="18"/>
      <c r="L10" s="39"/>
      <c r="M10" s="6"/>
      <c r="N10" s="6"/>
      <c r="O10" s="6"/>
      <c r="P10" s="9"/>
      <c r="Q10" s="11"/>
      <c r="R10" s="11"/>
      <c r="S10" s="12"/>
      <c r="T10" s="11"/>
      <c r="U10" s="11"/>
      <c r="V10" s="58"/>
      <c r="W10" s="18"/>
      <c r="X10" s="11">
        <v>1992</v>
      </c>
      <c r="Y10" s="11" t="s">
        <v>32</v>
      </c>
      <c r="Z10" s="71" t="s">
        <v>29</v>
      </c>
      <c r="AA10" s="11">
        <v>22</v>
      </c>
      <c r="AB10" s="11">
        <v>1</v>
      </c>
      <c r="AC10" s="11">
        <v>17</v>
      </c>
      <c r="AD10" s="11">
        <v>9</v>
      </c>
      <c r="AE10" s="11"/>
      <c r="AF10" s="31"/>
      <c r="AG10" s="18"/>
      <c r="AH10" s="39"/>
      <c r="AI10" s="6"/>
      <c r="AJ10" s="6"/>
      <c r="AK10" s="6"/>
      <c r="AL10" s="9"/>
      <c r="AM10" s="11"/>
      <c r="AN10" s="11"/>
      <c r="AO10" s="11"/>
      <c r="AP10" s="11"/>
      <c r="AQ10" s="11"/>
      <c r="AR10" s="64"/>
      <c r="AS10" s="66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11"/>
      <c r="C11" s="13"/>
      <c r="D11" s="1"/>
      <c r="E11" s="11"/>
      <c r="F11" s="11"/>
      <c r="G11" s="11"/>
      <c r="H11" s="12"/>
      <c r="I11" s="11"/>
      <c r="J11" s="31"/>
      <c r="K11" s="18"/>
      <c r="L11" s="39"/>
      <c r="M11" s="6"/>
      <c r="N11" s="6"/>
      <c r="O11" s="6"/>
      <c r="P11" s="9"/>
      <c r="Q11" s="11"/>
      <c r="R11" s="11"/>
      <c r="S11" s="12"/>
      <c r="T11" s="11"/>
      <c r="U11" s="11"/>
      <c r="V11" s="58"/>
      <c r="W11" s="18"/>
      <c r="X11" s="11"/>
      <c r="Y11" s="11"/>
      <c r="Z11" s="71"/>
      <c r="AA11" s="11"/>
      <c r="AB11" s="11"/>
      <c r="AC11" s="11"/>
      <c r="AD11" s="11"/>
      <c r="AE11" s="11"/>
      <c r="AF11" s="31"/>
      <c r="AG11" s="18"/>
      <c r="AH11" s="39"/>
      <c r="AI11" s="6"/>
      <c r="AJ11" s="6"/>
      <c r="AK11" s="6"/>
      <c r="AL11" s="9"/>
      <c r="AM11" s="11"/>
      <c r="AN11" s="11"/>
      <c r="AO11" s="11"/>
      <c r="AP11" s="11"/>
      <c r="AQ11" s="11"/>
      <c r="AR11" s="64"/>
      <c r="AS11" s="66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x14ac:dyDescent="0.25">
      <c r="A12" s="15"/>
      <c r="B12" s="11"/>
      <c r="C12" s="13"/>
      <c r="D12" s="1"/>
      <c r="E12" s="11"/>
      <c r="F12" s="11"/>
      <c r="G12" s="11"/>
      <c r="H12" s="12"/>
      <c r="I12" s="11"/>
      <c r="J12" s="31"/>
      <c r="K12" s="18"/>
      <c r="L12" s="39"/>
      <c r="M12" s="6"/>
      <c r="N12" s="6"/>
      <c r="O12" s="6"/>
      <c r="P12" s="9"/>
      <c r="Q12" s="11"/>
      <c r="R12" s="11"/>
      <c r="S12" s="12"/>
      <c r="T12" s="11"/>
      <c r="U12" s="11"/>
      <c r="V12" s="58"/>
      <c r="W12" s="18"/>
      <c r="X12" s="11">
        <v>2009</v>
      </c>
      <c r="Y12" s="11" t="s">
        <v>27</v>
      </c>
      <c r="Z12" s="1" t="s">
        <v>28</v>
      </c>
      <c r="AA12" s="11">
        <v>1</v>
      </c>
      <c r="AB12" s="11">
        <v>0</v>
      </c>
      <c r="AC12" s="11">
        <v>0</v>
      </c>
      <c r="AD12" s="11">
        <v>0</v>
      </c>
      <c r="AE12" s="11">
        <v>3</v>
      </c>
      <c r="AF12" s="68">
        <v>0.375</v>
      </c>
      <c r="AG12" s="69">
        <v>8</v>
      </c>
      <c r="AH12" s="6"/>
      <c r="AI12" s="6"/>
      <c r="AJ12" s="6"/>
      <c r="AK12" s="6"/>
      <c r="AL12" s="9"/>
      <c r="AM12" s="11"/>
      <c r="AN12" s="11"/>
      <c r="AO12" s="11"/>
      <c r="AP12" s="11"/>
      <c r="AQ12" s="11"/>
      <c r="AR12" s="64"/>
      <c r="AS12" s="66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60" t="s">
        <v>13</v>
      </c>
      <c r="C13" s="61"/>
      <c r="D13" s="62"/>
      <c r="E13" s="35">
        <f>SUM(E4:E12)</f>
        <v>37</v>
      </c>
      <c r="F13" s="35">
        <f t="shared" ref="F13" si="0">SUM(F4:F12)</f>
        <v>0</v>
      </c>
      <c r="G13" s="35">
        <f t="shared" ref="G13" si="1">SUM(G4:G12)</f>
        <v>11</v>
      </c>
      <c r="H13" s="35">
        <f t="shared" ref="H13" si="2">SUM(H4:H12)</f>
        <v>5</v>
      </c>
      <c r="I13" s="35">
        <f t="shared" ref="I13" si="3">SUM(I4:I12)</f>
        <v>0</v>
      </c>
      <c r="J13" s="36">
        <v>0</v>
      </c>
      <c r="K13" s="20">
        <f>SUM(K12:K12)</f>
        <v>0</v>
      </c>
      <c r="L13" s="17"/>
      <c r="M13" s="28"/>
      <c r="N13" s="40"/>
      <c r="O13" s="41"/>
      <c r="P13" s="9"/>
      <c r="Q13" s="35">
        <f>SUM(Q12:Q12)</f>
        <v>0</v>
      </c>
      <c r="R13" s="35">
        <f>SUM(R12:R12)</f>
        <v>0</v>
      </c>
      <c r="S13" s="35">
        <f>SUM(S12:S12)</f>
        <v>0</v>
      </c>
      <c r="T13" s="35">
        <f>SUM(T12:T12)</f>
        <v>0</v>
      </c>
      <c r="U13" s="35">
        <f>SUM(U12:U12)</f>
        <v>0</v>
      </c>
      <c r="V13" s="14">
        <v>0</v>
      </c>
      <c r="W13" s="20">
        <f>SUM(W12:W12)</f>
        <v>0</v>
      </c>
      <c r="X13" s="63" t="s">
        <v>13</v>
      </c>
      <c r="Y13" s="10"/>
      <c r="Z13" s="8"/>
      <c r="AA13" s="35">
        <f>SUM(AA4:AA12)</f>
        <v>87</v>
      </c>
      <c r="AB13" s="35">
        <f t="shared" ref="AB13:AG13" si="4">SUM(AB4:AB12)</f>
        <v>2</v>
      </c>
      <c r="AC13" s="35">
        <f t="shared" si="4"/>
        <v>59</v>
      </c>
      <c r="AD13" s="35">
        <f t="shared" si="4"/>
        <v>43</v>
      </c>
      <c r="AE13" s="35">
        <f t="shared" si="4"/>
        <v>3</v>
      </c>
      <c r="AF13" s="36">
        <f>PRODUCT(AE13/AG13)</f>
        <v>0.375</v>
      </c>
      <c r="AG13" s="20">
        <f t="shared" si="4"/>
        <v>8</v>
      </c>
      <c r="AH13" s="17"/>
      <c r="AI13" s="28"/>
      <c r="AJ13" s="40"/>
      <c r="AK13" s="41"/>
      <c r="AL13" s="9"/>
      <c r="AM13" s="35">
        <f>SUM(AM12:AM12)</f>
        <v>0</v>
      </c>
      <c r="AN13" s="35">
        <f>SUM(AN12:AN12)</f>
        <v>0</v>
      </c>
      <c r="AO13" s="35">
        <f>SUM(AO12:AO12)</f>
        <v>0</v>
      </c>
      <c r="AP13" s="35">
        <f>SUM(AP12:AP12)</f>
        <v>0</v>
      </c>
      <c r="AQ13" s="35">
        <f>SUM(AQ12:AQ12)</f>
        <v>0</v>
      </c>
      <c r="AR13" s="36">
        <v>0</v>
      </c>
      <c r="AS13" s="38">
        <f>SUM(AS12:AS12)</f>
        <v>0</v>
      </c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x14ac:dyDescent="0.25">
      <c r="A14" s="15"/>
      <c r="B14" s="15"/>
      <c r="C14" s="15"/>
      <c r="D14" s="15"/>
      <c r="E14" s="15"/>
      <c r="F14" s="15"/>
      <c r="G14" s="15"/>
      <c r="H14" s="15"/>
      <c r="I14" s="15"/>
      <c r="J14" s="37"/>
      <c r="K14" s="18"/>
      <c r="L14" s="9"/>
      <c r="M14" s="9"/>
      <c r="N14" s="9"/>
      <c r="O14" s="9"/>
      <c r="P14" s="15"/>
      <c r="Q14" s="15"/>
      <c r="R14" s="16"/>
      <c r="S14" s="15"/>
      <c r="T14" s="15"/>
      <c r="U14" s="9"/>
      <c r="V14" s="9"/>
      <c r="W14" s="18"/>
      <c r="X14" s="15"/>
      <c r="Y14" s="15"/>
      <c r="Z14" s="15"/>
      <c r="AA14" s="15"/>
      <c r="AB14" s="15"/>
      <c r="AC14" s="15"/>
      <c r="AD14" s="15"/>
      <c r="AE14" s="15"/>
      <c r="AF14" s="37"/>
      <c r="AG14" s="18"/>
      <c r="AH14" s="9"/>
      <c r="AI14" s="9"/>
      <c r="AJ14" s="9"/>
      <c r="AK14" s="9"/>
      <c r="AL14" s="15"/>
      <c r="AM14" s="15"/>
      <c r="AN14" s="16"/>
      <c r="AO14" s="15"/>
      <c r="AP14" s="15"/>
      <c r="AQ14" s="9"/>
      <c r="AR14" s="9"/>
      <c r="AS14" s="18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x14ac:dyDescent="0.25">
      <c r="A15" s="15"/>
      <c r="B15" s="47" t="s">
        <v>16</v>
      </c>
      <c r="C15" s="48"/>
      <c r="D15" s="49"/>
      <c r="E15" s="8" t="s">
        <v>2</v>
      </c>
      <c r="F15" s="6" t="s">
        <v>6</v>
      </c>
      <c r="G15" s="8" t="s">
        <v>4</v>
      </c>
      <c r="H15" s="6" t="s">
        <v>5</v>
      </c>
      <c r="I15" s="6" t="s">
        <v>8</v>
      </c>
      <c r="J15" s="6" t="s">
        <v>9</v>
      </c>
      <c r="K15" s="9"/>
      <c r="L15" s="6" t="s">
        <v>17</v>
      </c>
      <c r="M15" s="6" t="s">
        <v>18</v>
      </c>
      <c r="N15" s="6" t="s">
        <v>22</v>
      </c>
      <c r="O15" s="6" t="s">
        <v>21</v>
      </c>
      <c r="Q15" s="16"/>
      <c r="R15" s="16" t="s">
        <v>10</v>
      </c>
      <c r="S15" s="16"/>
      <c r="T15" s="53" t="s">
        <v>35</v>
      </c>
      <c r="U15" s="9"/>
      <c r="V15" s="9"/>
      <c r="W15" s="9"/>
      <c r="X15" s="9"/>
      <c r="Y15" s="9"/>
      <c r="Z15" s="9"/>
      <c r="AA15" s="42"/>
      <c r="AB15" s="42"/>
      <c r="AC15" s="16"/>
      <c r="AD15" s="16"/>
      <c r="AE15" s="16"/>
      <c r="AF15" s="15"/>
      <c r="AG15" s="15"/>
      <c r="AH15" s="15"/>
      <c r="AI15" s="15"/>
      <c r="AJ15" s="15"/>
      <c r="AK15" s="15"/>
      <c r="AM15" s="18"/>
      <c r="AN15" s="42"/>
      <c r="AO15" s="42"/>
      <c r="AP15" s="42"/>
      <c r="AQ15" s="42"/>
      <c r="AR15" s="42"/>
      <c r="AS15" s="42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x14ac:dyDescent="0.25">
      <c r="A16" s="15"/>
      <c r="B16" s="50" t="s">
        <v>15</v>
      </c>
      <c r="C16" s="2"/>
      <c r="D16" s="51"/>
      <c r="E16" s="46">
        <v>0</v>
      </c>
      <c r="F16" s="46">
        <v>0</v>
      </c>
      <c r="G16" s="46">
        <v>0</v>
      </c>
      <c r="H16" s="46">
        <v>0</v>
      </c>
      <c r="I16" s="46">
        <v>0</v>
      </c>
      <c r="J16" s="59">
        <v>0</v>
      </c>
      <c r="K16" s="15">
        <v>0</v>
      </c>
      <c r="L16" s="52">
        <v>0</v>
      </c>
      <c r="M16" s="52">
        <v>0</v>
      </c>
      <c r="N16" s="52">
        <v>0</v>
      </c>
      <c r="O16" s="52">
        <v>0</v>
      </c>
      <c r="Q16" s="16"/>
      <c r="R16" s="16"/>
      <c r="S16" s="16"/>
      <c r="T16" s="53" t="s">
        <v>24</v>
      </c>
      <c r="U16" s="9"/>
      <c r="V16" s="18"/>
      <c r="W16" s="18"/>
      <c r="X16" s="42"/>
      <c r="Y16" s="42"/>
      <c r="Z16" s="42"/>
      <c r="AA16" s="9"/>
      <c r="AB16" s="9"/>
      <c r="AC16" s="9"/>
      <c r="AD16" s="9"/>
      <c r="AE16" s="9"/>
      <c r="AF16" s="9"/>
      <c r="AG16" s="9"/>
      <c r="AH16" s="9"/>
      <c r="AI16" s="9"/>
      <c r="AJ16" s="16"/>
      <c r="AK16" s="15"/>
      <c r="AL16" s="15"/>
      <c r="AM16" s="15"/>
      <c r="AN16" s="16"/>
      <c r="AO16" s="16"/>
      <c r="AP16" s="16"/>
      <c r="AQ16" s="16"/>
      <c r="AR16" s="16"/>
      <c r="AS16" s="16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x14ac:dyDescent="0.25">
      <c r="A17" s="15"/>
      <c r="B17" s="32" t="s">
        <v>11</v>
      </c>
      <c r="C17" s="33"/>
      <c r="D17" s="34"/>
      <c r="E17" s="46">
        <f>PRODUCT(E13+Q13)</f>
        <v>37</v>
      </c>
      <c r="F17" s="46">
        <f>PRODUCT(F13+R13)</f>
        <v>0</v>
      </c>
      <c r="G17" s="46">
        <f>PRODUCT(G13+S13)</f>
        <v>11</v>
      </c>
      <c r="H17" s="46">
        <f>PRODUCT(H13+T13)</f>
        <v>5</v>
      </c>
      <c r="I17" s="46">
        <f>PRODUCT(I13+U13)</f>
        <v>0</v>
      </c>
      <c r="J17" s="59">
        <v>0</v>
      </c>
      <c r="K17" s="15">
        <v>0</v>
      </c>
      <c r="L17" s="52">
        <f>PRODUCT((F17+G17)/E17)</f>
        <v>0.29729729729729731</v>
      </c>
      <c r="M17" s="52">
        <f>PRODUCT(H17/E17)</f>
        <v>0.13513513513513514</v>
      </c>
      <c r="N17" s="52">
        <f>PRODUCT((F17+G17+H17)/E17)</f>
        <v>0.43243243243243246</v>
      </c>
      <c r="O17" s="52">
        <f>PRODUCT(I17/E17)</f>
        <v>0</v>
      </c>
      <c r="Q17" s="16"/>
      <c r="R17" s="16"/>
      <c r="S17" s="16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x14ac:dyDescent="0.25">
      <c r="A18" s="15"/>
      <c r="B18" s="19" t="s">
        <v>12</v>
      </c>
      <c r="C18" s="30"/>
      <c r="D18" s="29"/>
      <c r="E18" s="46">
        <f>PRODUCT(AA13+AM13)</f>
        <v>87</v>
      </c>
      <c r="F18" s="46">
        <f>PRODUCT(AB13+AN13)</f>
        <v>2</v>
      </c>
      <c r="G18" s="46">
        <f>PRODUCT(AC13+AO13)</f>
        <v>59</v>
      </c>
      <c r="H18" s="46">
        <f>PRODUCT(AD13+AP13)</f>
        <v>43</v>
      </c>
      <c r="I18" s="46">
        <f>PRODUCT(AE13+AQ13)</f>
        <v>3</v>
      </c>
      <c r="J18" s="59">
        <f>PRODUCT(I18/K18)</f>
        <v>0.375</v>
      </c>
      <c r="K18" s="9">
        <f>PRODUCT(AG13+AS13)</f>
        <v>8</v>
      </c>
      <c r="L18" s="52">
        <f>PRODUCT((F18+G18)/E18)</f>
        <v>0.70114942528735635</v>
      </c>
      <c r="M18" s="52">
        <f>PRODUCT(H18/E18)</f>
        <v>0.4942528735632184</v>
      </c>
      <c r="N18" s="52">
        <f>PRODUCT((F18+G18+H18)/E18)</f>
        <v>1.1954022988505748</v>
      </c>
      <c r="O18" s="52">
        <v>0</v>
      </c>
      <c r="Q18" s="16"/>
      <c r="R18" s="16"/>
      <c r="S18" s="15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16"/>
      <c r="AK18" s="15"/>
      <c r="AL18" s="9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x14ac:dyDescent="0.25">
      <c r="A19" s="15"/>
      <c r="B19" s="43" t="s">
        <v>13</v>
      </c>
      <c r="C19" s="44"/>
      <c r="D19" s="45"/>
      <c r="E19" s="46">
        <f>SUM(E16:E18)</f>
        <v>124</v>
      </c>
      <c r="F19" s="46">
        <f t="shared" ref="F19:I19" si="5">SUM(F16:F18)</f>
        <v>2</v>
      </c>
      <c r="G19" s="46">
        <f t="shared" si="5"/>
        <v>70</v>
      </c>
      <c r="H19" s="46">
        <f t="shared" si="5"/>
        <v>48</v>
      </c>
      <c r="I19" s="46">
        <f t="shared" si="5"/>
        <v>3</v>
      </c>
      <c r="J19" s="59">
        <f>PRODUCT(I19/K19)</f>
        <v>0.375</v>
      </c>
      <c r="K19" s="15">
        <f>SUM(K16:K18)</f>
        <v>8</v>
      </c>
      <c r="L19" s="52">
        <f>PRODUCT((F19+G19)/E19)</f>
        <v>0.58064516129032262</v>
      </c>
      <c r="M19" s="52">
        <f>PRODUCT(H19/E19)</f>
        <v>0.38709677419354838</v>
      </c>
      <c r="N19" s="52">
        <f>PRODUCT((F19+G19+H19)/E19)</f>
        <v>0.967741935483871</v>
      </c>
      <c r="O19" s="52">
        <v>0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9"/>
      <c r="F20" s="9"/>
      <c r="G20" s="9"/>
      <c r="H20" s="9"/>
      <c r="I20" s="9"/>
      <c r="J20" s="15"/>
      <c r="K20" s="15"/>
      <c r="L20" s="9"/>
      <c r="M20" s="9"/>
      <c r="N20" s="9"/>
      <c r="O20" s="9"/>
      <c r="P20" s="15"/>
      <c r="Q20" s="15"/>
      <c r="R20" s="15"/>
      <c r="S20" s="15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1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16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16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16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16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16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16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16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J73" s="15"/>
      <c r="K73" s="15"/>
      <c r="L73"/>
      <c r="M73"/>
      <c r="N73"/>
      <c r="O73"/>
      <c r="P73"/>
      <c r="Q73" s="15"/>
      <c r="R73" s="15"/>
      <c r="S73" s="15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J74" s="15"/>
      <c r="K74" s="15"/>
      <c r="L74"/>
      <c r="M74"/>
      <c r="N74"/>
      <c r="O74"/>
      <c r="P74"/>
      <c r="Q74" s="15"/>
      <c r="R74" s="15"/>
      <c r="S74" s="15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J75" s="15"/>
      <c r="K75" s="15"/>
      <c r="L75"/>
      <c r="M75"/>
      <c r="N75"/>
      <c r="O75"/>
      <c r="P75"/>
      <c r="Q75" s="15"/>
      <c r="R75" s="15"/>
      <c r="S75" s="15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J76" s="15"/>
      <c r="K76" s="15"/>
      <c r="L76"/>
      <c r="M76"/>
      <c r="N76"/>
      <c r="O76"/>
      <c r="P76"/>
      <c r="Q76" s="15"/>
      <c r="R76" s="15"/>
      <c r="S76" s="15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J77" s="15"/>
      <c r="K77" s="15"/>
      <c r="L77"/>
      <c r="M77"/>
      <c r="N77"/>
      <c r="O77"/>
      <c r="P77"/>
      <c r="Q77" s="15"/>
      <c r="R77" s="15"/>
      <c r="S77" s="15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J78" s="15"/>
      <c r="K78" s="15"/>
      <c r="L78"/>
      <c r="M78"/>
      <c r="N78"/>
      <c r="O78"/>
      <c r="P78"/>
      <c r="Q78" s="15"/>
      <c r="R78" s="15"/>
      <c r="S78" s="15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J79" s="15"/>
      <c r="K79" s="15"/>
      <c r="L79"/>
      <c r="M79"/>
      <c r="N79"/>
      <c r="O79"/>
      <c r="P79"/>
      <c r="Q79" s="15"/>
      <c r="R79" s="15"/>
      <c r="S79" s="15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J80" s="15"/>
      <c r="K80" s="15"/>
      <c r="L80"/>
      <c r="M80"/>
      <c r="N80"/>
      <c r="O80"/>
      <c r="P80"/>
      <c r="Q80" s="15"/>
      <c r="R80" s="15"/>
      <c r="S80" s="15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15"/>
      <c r="R84" s="15"/>
      <c r="S84" s="15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16"/>
      <c r="AK84" s="15"/>
      <c r="AL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15"/>
      <c r="R85" s="15"/>
      <c r="S85" s="15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16"/>
      <c r="AK85" s="15"/>
      <c r="AL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15"/>
      <c r="R86" s="15"/>
      <c r="S86" s="15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16"/>
      <c r="AK86" s="15"/>
      <c r="AL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15"/>
      <c r="R87" s="15"/>
      <c r="S87" s="15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16"/>
      <c r="AK87" s="15"/>
      <c r="AL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15"/>
      <c r="R88" s="15"/>
      <c r="S88" s="15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16"/>
      <c r="AK88" s="15"/>
      <c r="AL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15"/>
      <c r="R89" s="15"/>
      <c r="S89" s="15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16"/>
      <c r="AK89" s="15"/>
      <c r="AL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15"/>
      <c r="R90" s="15"/>
      <c r="S90" s="15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16"/>
      <c r="AK90" s="15"/>
      <c r="AL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15"/>
      <c r="R91" s="15"/>
      <c r="S91" s="15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16"/>
      <c r="AK91" s="15"/>
      <c r="AL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A169" s="15"/>
      <c r="B169" s="15"/>
      <c r="C169" s="15"/>
      <c r="D169" s="15"/>
      <c r="L169"/>
      <c r="M169"/>
      <c r="N169"/>
      <c r="O169"/>
      <c r="P16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A170" s="15"/>
      <c r="B170" s="15"/>
      <c r="C170" s="15"/>
      <c r="D170" s="15"/>
      <c r="L170"/>
      <c r="M170"/>
      <c r="N170"/>
      <c r="O170"/>
      <c r="P170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16"/>
      <c r="AK170" s="15"/>
      <c r="AL170" s="9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</row>
    <row r="171" spans="1:57" ht="14.25" x14ac:dyDescent="0.2">
      <c r="A171" s="15"/>
      <c r="B171" s="15"/>
      <c r="C171" s="15"/>
      <c r="D171" s="15"/>
      <c r="L171"/>
      <c r="M171"/>
      <c r="N171"/>
      <c r="O171"/>
      <c r="P171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16"/>
      <c r="AK171" s="15"/>
      <c r="AL171" s="9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</row>
    <row r="172" spans="1:57" ht="14.25" x14ac:dyDescent="0.2">
      <c r="A172" s="15"/>
      <c r="B172" s="15"/>
      <c r="C172" s="15"/>
      <c r="D172" s="15"/>
      <c r="L172"/>
      <c r="M172"/>
      <c r="N172"/>
      <c r="O172"/>
      <c r="P172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16"/>
      <c r="AK172" s="15"/>
      <c r="AL172" s="9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</row>
    <row r="173" spans="1:57" ht="14.25" x14ac:dyDescent="0.2">
      <c r="A173" s="15"/>
      <c r="B173" s="15"/>
      <c r="C173" s="15"/>
      <c r="D173" s="15"/>
      <c r="L173"/>
      <c r="M173"/>
      <c r="N173"/>
      <c r="O173"/>
      <c r="P173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16"/>
      <c r="AK173" s="15"/>
      <c r="AL173" s="9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</row>
    <row r="174" spans="1:57" ht="14.25" x14ac:dyDescent="0.2">
      <c r="A174" s="15"/>
      <c r="B174" s="15"/>
      <c r="C174" s="15"/>
      <c r="D174" s="15"/>
      <c r="L174"/>
      <c r="M174"/>
      <c r="N174"/>
      <c r="O174"/>
      <c r="P174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16"/>
      <c r="AK174" s="15"/>
      <c r="AL174" s="9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</row>
    <row r="175" spans="1:57" ht="14.25" x14ac:dyDescent="0.2">
      <c r="A175" s="15"/>
      <c r="B175" s="15"/>
      <c r="C175" s="15"/>
      <c r="D175" s="15"/>
      <c r="L175"/>
      <c r="M175"/>
      <c r="N175"/>
      <c r="O175"/>
      <c r="P175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16"/>
      <c r="AK175" s="15"/>
      <c r="AL175" s="9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</row>
    <row r="176" spans="1:57" ht="14.25" x14ac:dyDescent="0.2">
      <c r="A176" s="15"/>
      <c r="B176" s="15"/>
      <c r="C176" s="15"/>
      <c r="D176" s="15"/>
      <c r="L176"/>
      <c r="M176"/>
      <c r="N176"/>
      <c r="O176"/>
      <c r="P176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16"/>
      <c r="AK176" s="15"/>
      <c r="AL176" s="9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</row>
    <row r="177" spans="12:57" ht="14.25" x14ac:dyDescent="0.2">
      <c r="L177"/>
      <c r="M177"/>
      <c r="N177"/>
      <c r="O177"/>
      <c r="P177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16"/>
      <c r="AK177" s="15"/>
      <c r="AL177" s="9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</row>
    <row r="178" spans="12:57" ht="14.25" x14ac:dyDescent="0.2">
      <c r="L178"/>
      <c r="M178"/>
      <c r="N178"/>
      <c r="O178"/>
      <c r="P178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16"/>
      <c r="AK178" s="15"/>
      <c r="AL178" s="9"/>
    </row>
    <row r="179" spans="12:57" ht="14.25" x14ac:dyDescent="0.2">
      <c r="L179"/>
      <c r="M179"/>
      <c r="N179"/>
      <c r="O179"/>
      <c r="P17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16"/>
      <c r="AK179" s="15"/>
      <c r="AL179" s="9"/>
    </row>
    <row r="180" spans="12:57" ht="14.25" x14ac:dyDescent="0.2">
      <c r="L180"/>
      <c r="M180"/>
      <c r="N180"/>
      <c r="O180"/>
      <c r="P180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16"/>
      <c r="AK180" s="15"/>
      <c r="AL180" s="9"/>
    </row>
    <row r="181" spans="12:57" ht="14.25" x14ac:dyDescent="0.2">
      <c r="L181" s="9"/>
      <c r="M181" s="9"/>
      <c r="N181" s="9"/>
      <c r="O181" s="9"/>
      <c r="P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16"/>
      <c r="AK181" s="15"/>
      <c r="AL181" s="9"/>
    </row>
    <row r="182" spans="12:57" ht="14.25" x14ac:dyDescent="0.2">
      <c r="L182" s="9"/>
      <c r="M182" s="9"/>
      <c r="N182" s="9"/>
      <c r="O182" s="9"/>
      <c r="P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16"/>
      <c r="AK182" s="15"/>
      <c r="AL182" s="9"/>
    </row>
    <row r="183" spans="12:57" ht="14.25" x14ac:dyDescent="0.2">
      <c r="L183" s="9"/>
      <c r="M183" s="9"/>
      <c r="N183" s="9"/>
      <c r="O183" s="9"/>
      <c r="P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16"/>
      <c r="AK183" s="15"/>
      <c r="AL183" s="9"/>
    </row>
    <row r="184" spans="12:57" ht="14.25" x14ac:dyDescent="0.2">
      <c r="L184" s="9"/>
      <c r="M184" s="9"/>
      <c r="N184" s="9"/>
      <c r="O184" s="9"/>
      <c r="P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16"/>
      <c r="AK184" s="9"/>
      <c r="AL184" s="9"/>
    </row>
    <row r="185" spans="12:57" x14ac:dyDescent="0.25"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</row>
    <row r="186" spans="12:57" x14ac:dyDescent="0.25"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</row>
    <row r="187" spans="12:57" x14ac:dyDescent="0.25"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</row>
    <row r="188" spans="12:57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57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57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57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57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x14ac:dyDescent="0.25">
      <c r="L205"/>
      <c r="M205"/>
      <c r="N205"/>
      <c r="O205"/>
      <c r="P205"/>
      <c r="R205" s="18"/>
      <c r="S205" s="18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x14ac:dyDescent="0.25">
      <c r="L206"/>
      <c r="M206"/>
      <c r="N206"/>
      <c r="O206"/>
      <c r="P206"/>
      <c r="R206" s="18"/>
      <c r="S206" s="18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x14ac:dyDescent="0.25">
      <c r="L207"/>
      <c r="M207"/>
      <c r="N207"/>
      <c r="O207"/>
      <c r="P207"/>
      <c r="R207" s="18"/>
      <c r="S207" s="18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x14ac:dyDescent="0.25">
      <c r="L208"/>
      <c r="M208"/>
      <c r="N208"/>
      <c r="O208"/>
      <c r="P208"/>
      <c r="R208" s="18"/>
      <c r="S208" s="1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12:38" x14ac:dyDescent="0.25">
      <c r="L209"/>
      <c r="M209"/>
      <c r="N209"/>
      <c r="O209"/>
      <c r="P209"/>
      <c r="R209" s="18"/>
      <c r="S209" s="18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/>
      <c r="AL209"/>
    </row>
    <row r="210" spans="12:38" x14ac:dyDescent="0.25">
      <c r="L210"/>
      <c r="M210"/>
      <c r="N210"/>
      <c r="O210"/>
      <c r="P210"/>
      <c r="R210" s="18"/>
      <c r="S210" s="18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6"/>
      <c r="AJ210" s="16"/>
      <c r="AK210"/>
      <c r="AL210"/>
    </row>
    <row r="211" spans="12:38" x14ac:dyDescent="0.25">
      <c r="L211"/>
      <c r="M211"/>
      <c r="N211"/>
      <c r="O211"/>
      <c r="P211"/>
      <c r="R211" s="18"/>
      <c r="S211" s="18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/>
      <c r="AL211"/>
    </row>
    <row r="212" spans="12:38" x14ac:dyDescent="0.25">
      <c r="L212"/>
      <c r="M212"/>
      <c r="N212"/>
      <c r="O212"/>
      <c r="P212"/>
      <c r="R212" s="18"/>
      <c r="S212" s="18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6"/>
      <c r="AJ212" s="16"/>
      <c r="AK212"/>
      <c r="AL212"/>
    </row>
    <row r="213" spans="12:38" ht="14.25" x14ac:dyDescent="0.2">
      <c r="L213"/>
      <c r="M213"/>
      <c r="N213"/>
      <c r="O213"/>
      <c r="P213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/>
      <c r="AL213"/>
    </row>
    <row r="214" spans="12:38" ht="14.25" x14ac:dyDescent="0.2">
      <c r="L214"/>
      <c r="M214"/>
      <c r="N214"/>
      <c r="O214"/>
      <c r="P214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/>
      <c r="AL214"/>
    </row>
    <row r="215" spans="12:38" ht="14.25" x14ac:dyDescent="0.2">
      <c r="L215"/>
      <c r="M215"/>
      <c r="N215"/>
      <c r="O215"/>
      <c r="P215"/>
      <c r="T215" s="16"/>
      <c r="U215" s="16"/>
      <c r="V215" s="16"/>
      <c r="W215" s="16"/>
      <c r="X215" s="16"/>
      <c r="Y215" s="16"/>
      <c r="Z215" s="16"/>
      <c r="AA215" s="16"/>
      <c r="AB215" s="16"/>
      <c r="AC215" s="16"/>
      <c r="AD215" s="16"/>
      <c r="AE215" s="16"/>
      <c r="AF215" s="16"/>
      <c r="AG215" s="16"/>
      <c r="AH215" s="16"/>
      <c r="AI215" s="16"/>
      <c r="AJ215" s="16"/>
      <c r="AK215"/>
      <c r="AL215"/>
    </row>
    <row r="216" spans="12:38" ht="14.25" x14ac:dyDescent="0.2">
      <c r="L216"/>
      <c r="M216"/>
      <c r="N216"/>
      <c r="O216"/>
      <c r="P216"/>
      <c r="T216" s="16"/>
      <c r="U216" s="16"/>
      <c r="V216" s="16"/>
      <c r="W216" s="16"/>
      <c r="X216" s="16"/>
      <c r="Y216" s="16"/>
      <c r="Z216" s="16"/>
      <c r="AA216" s="16"/>
      <c r="AB216" s="16"/>
      <c r="AC216" s="16"/>
      <c r="AD216" s="16"/>
      <c r="AE216" s="16"/>
      <c r="AF216" s="16"/>
      <c r="AG216" s="16"/>
      <c r="AH216" s="16"/>
      <c r="AI216" s="16"/>
      <c r="AJ216" s="16"/>
      <c r="AK216"/>
      <c r="AL216"/>
    </row>
  </sheetData>
  <sortState ref="T15:Z16">
    <sortCondition descending="1" ref="T1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2019-01-21T20:24:41Z</dcterms:modified>
</cp:coreProperties>
</file>