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X11" i="1"/>
  <c r="H17" i="1"/>
  <c r="W11" i="1"/>
  <c r="G17" i="1"/>
  <c r="V11" i="1"/>
  <c r="F17" i="1"/>
  <c r="U11" i="1"/>
  <c r="E17" i="1"/>
  <c r="S11" i="1"/>
  <c r="H16" i="1"/>
  <c r="R11" i="1"/>
  <c r="G16" i="1"/>
  <c r="Q11" i="1"/>
  <c r="F16" i="1"/>
  <c r="P11" i="1"/>
  <c r="E16" i="1"/>
  <c r="H11" i="1"/>
  <c r="H15" i="1"/>
  <c r="H18" i="1" s="1"/>
  <c r="G11" i="1"/>
  <c r="G15" i="1" s="1"/>
  <c r="F11" i="1"/>
  <c r="F15" i="1"/>
  <c r="E11" i="1"/>
  <c r="E15" i="1"/>
  <c r="E18" i="1" s="1"/>
  <c r="D12" i="1"/>
  <c r="K16" i="1"/>
  <c r="L16" i="1"/>
  <c r="L17" i="1"/>
  <c r="F18" i="1"/>
  <c r="K17" i="1"/>
  <c r="L15" i="1"/>
  <c r="G18" i="1" l="1"/>
  <c r="K18" i="1" s="1"/>
  <c r="K15" i="1"/>
  <c r="L18" i="1"/>
</calcChain>
</file>

<file path=xl/sharedStrings.xml><?xml version="1.0" encoding="utf-8"?>
<sst xmlns="http://schemas.openxmlformats.org/spreadsheetml/2006/main" count="88" uniqueCount="61">
  <si>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</si>
  <si>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</si>
  <si>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</si>
  <si>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</si>
  <si>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</si>
  <si>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</si>
  <si>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</si>
  <si>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</si>
  <si>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</si>
  <si>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</si>
  <si>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</si>
  <si>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</si>
  <si>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</si>
  <si>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</si>
  <si>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</si>
  <si>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</si>
  <si>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</si>
  <si>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</si>
  <si>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</si>
  <si>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</si>
  <si>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</si>
  <si>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</si>
  <si>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</si>
  <si>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</si>
  <si>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</si>
  <si>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</si>
  <si>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</si>
  <si>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</si>
  <si>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</si>
  <si>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</si>
  <si>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</si>
  <si>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</si>
  <si>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</si>
  <si>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Kirsi Vähämäki</t>
  </si>
  <si>
    <t>KPK</t>
  </si>
  <si>
    <t>suomensarja</t>
  </si>
  <si>
    <t>karsinta</t>
  </si>
  <si>
    <t>11.</t>
  </si>
  <si>
    <t>1.</t>
  </si>
  <si>
    <t>PuMu</t>
  </si>
  <si>
    <t>loppusarja</t>
  </si>
  <si>
    <t>Tahko</t>
  </si>
  <si>
    <t>7.-8.</t>
  </si>
  <si>
    <t>putoamissarja, karsinta</t>
  </si>
  <si>
    <t>KPK = Keravan Pallokerho  (1960)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</si>
  <si>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</si>
  <si>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</si>
  <si>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</si>
  <si>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</si>
  <si>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</si>
  <si>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</si>
  <si>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</si>
  <si>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</si>
  <si>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</si>
  <si>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12.09. 1971  SMJ - KPK  8-10</t>
  </si>
  <si>
    <t>2.  ottelu</t>
  </si>
  <si>
    <t>12.09. 1971  Virkiä - KPK  29-5</t>
  </si>
  <si>
    <t>7.  ottelu</t>
  </si>
  <si>
    <t>18.06. 1972  Lippo - KPK  8-4</t>
  </si>
  <si>
    <t>32.  ottelu</t>
  </si>
  <si>
    <t>18.07. 1976  PuMu - UPV  17-8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</si>
</sst>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60" customWidth="1"/>
    <col min="3" max="3" width="8.140625" style="60" customWidth="1"/>
    <col min="4" max="4" width="7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3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1971</v>
      </c>
      <c r="C4" s="63"/>
      <c r="D4" s="64" t="s">
        <v>34</v>
      </c>
      <c r="E4" s="63"/>
      <c r="F4" s="64" t="s">
        <v>35</v>
      </c>
      <c r="G4" s="63"/>
      <c r="H4" s="63"/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>
        <v>2</v>
      </c>
      <c r="V4" s="28">
        <v>0</v>
      </c>
      <c r="W4" s="28">
        <v>0</v>
      </c>
      <c r="X4" s="28">
        <v>1</v>
      </c>
      <c r="Y4" s="28"/>
      <c r="Z4" s="27"/>
      <c r="AA4" s="27"/>
      <c r="AB4" s="27"/>
      <c r="AC4" s="27"/>
      <c r="AD4" s="27"/>
      <c r="AE4" s="27"/>
      <c r="AF4" s="65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37</v>
      </c>
      <c r="D5" s="66" t="s">
        <v>34</v>
      </c>
      <c r="E5" s="27">
        <v>10</v>
      </c>
      <c r="F5" s="27">
        <v>0</v>
      </c>
      <c r="G5" s="27">
        <v>3</v>
      </c>
      <c r="H5" s="27">
        <v>4</v>
      </c>
      <c r="I5" s="67"/>
      <c r="J5" s="67"/>
      <c r="K5" s="67"/>
      <c r="L5" s="67"/>
      <c r="M5" s="67"/>
      <c r="N5" s="67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42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66" t="s">
        <v>39</v>
      </c>
      <c r="E6" s="27">
        <v>7</v>
      </c>
      <c r="F6" s="27">
        <v>0</v>
      </c>
      <c r="G6" s="27">
        <v>2</v>
      </c>
      <c r="H6" s="27">
        <v>3</v>
      </c>
      <c r="I6" s="67"/>
      <c r="J6" s="67"/>
      <c r="K6" s="67"/>
      <c r="L6" s="67"/>
      <c r="M6" s="67"/>
      <c r="N6" s="67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42"/>
      <c r="AA6" s="27"/>
      <c r="AB6" s="27"/>
      <c r="AC6" s="27">
        <v>1</v>
      </c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38</v>
      </c>
      <c r="D7" s="66" t="s">
        <v>39</v>
      </c>
      <c r="E7" s="27">
        <v>6</v>
      </c>
      <c r="F7" s="27">
        <v>0</v>
      </c>
      <c r="G7" s="27">
        <v>6</v>
      </c>
      <c r="H7" s="27">
        <v>5</v>
      </c>
      <c r="I7" s="67"/>
      <c r="J7" s="67"/>
      <c r="K7" s="67"/>
      <c r="L7" s="67"/>
      <c r="M7" s="67"/>
      <c r="N7" s="67"/>
      <c r="O7" s="37"/>
      <c r="P7" s="27">
        <v>4</v>
      </c>
      <c r="Q7" s="27">
        <v>0</v>
      </c>
      <c r="R7" s="27">
        <v>0</v>
      </c>
      <c r="S7" s="27">
        <v>1</v>
      </c>
      <c r="T7" s="27"/>
      <c r="U7" s="28"/>
      <c r="V7" s="28"/>
      <c r="W7" s="28"/>
      <c r="X7" s="28"/>
      <c r="Y7" s="28"/>
      <c r="Z7" s="27"/>
      <c r="AA7" s="27"/>
      <c r="AB7" s="27"/>
      <c r="AC7" s="27">
        <v>1</v>
      </c>
      <c r="AD7" s="27"/>
      <c r="AE7" s="27"/>
      <c r="AF7" s="17" t="s">
        <v>40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1976</v>
      </c>
      <c r="C8" s="27" t="s">
        <v>38</v>
      </c>
      <c r="D8" s="66" t="s">
        <v>39</v>
      </c>
      <c r="E8" s="27">
        <v>5</v>
      </c>
      <c r="F8" s="27">
        <v>1</v>
      </c>
      <c r="G8" s="27">
        <v>3</v>
      </c>
      <c r="H8" s="27">
        <v>3</v>
      </c>
      <c r="I8" s="67"/>
      <c r="J8" s="67"/>
      <c r="K8" s="67"/>
      <c r="L8" s="67"/>
      <c r="M8" s="67"/>
      <c r="N8" s="67"/>
      <c r="O8" s="37"/>
      <c r="P8" s="27">
        <v>6</v>
      </c>
      <c r="Q8" s="27">
        <v>0</v>
      </c>
      <c r="R8" s="27">
        <v>3</v>
      </c>
      <c r="S8" s="27">
        <v>4</v>
      </c>
      <c r="T8" s="27"/>
      <c r="U8" s="28"/>
      <c r="V8" s="28"/>
      <c r="W8" s="28"/>
      <c r="X8" s="28"/>
      <c r="Y8" s="28"/>
      <c r="Z8" s="27"/>
      <c r="AA8" s="27"/>
      <c r="AB8" s="27"/>
      <c r="AC8" s="27">
        <v>1</v>
      </c>
      <c r="AD8" s="27"/>
      <c r="AE8" s="27"/>
      <c r="AF8" s="17" t="s">
        <v>40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1979</v>
      </c>
      <c r="C9" s="27" t="s">
        <v>38</v>
      </c>
      <c r="D9" s="66" t="s">
        <v>41</v>
      </c>
      <c r="E9" s="27">
        <v>10</v>
      </c>
      <c r="F9" s="27">
        <v>0</v>
      </c>
      <c r="G9" s="27">
        <v>9</v>
      </c>
      <c r="H9" s="27">
        <v>10</v>
      </c>
      <c r="I9" s="67"/>
      <c r="J9" s="67"/>
      <c r="K9" s="67"/>
      <c r="L9" s="67"/>
      <c r="M9" s="67"/>
      <c r="N9" s="67"/>
      <c r="O9" s="37"/>
      <c r="P9" s="27">
        <v>6</v>
      </c>
      <c r="Q9" s="27">
        <v>1</v>
      </c>
      <c r="R9" s="27">
        <v>4</v>
      </c>
      <c r="S9" s="27">
        <v>3</v>
      </c>
      <c r="T9" s="27"/>
      <c r="U9" s="28"/>
      <c r="V9" s="28"/>
      <c r="W9" s="28"/>
      <c r="X9" s="28"/>
      <c r="Y9" s="28"/>
      <c r="Z9" s="27"/>
      <c r="AA9" s="27"/>
      <c r="AB9" s="27"/>
      <c r="AC9" s="27">
        <v>1</v>
      </c>
      <c r="AD9" s="27"/>
      <c r="AE9" s="27"/>
      <c r="AF9" s="17" t="s">
        <v>40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1980</v>
      </c>
      <c r="C10" s="27" t="s">
        <v>42</v>
      </c>
      <c r="D10" s="29" t="s">
        <v>41</v>
      </c>
      <c r="E10" s="27">
        <v>10</v>
      </c>
      <c r="F10" s="27">
        <v>1</v>
      </c>
      <c r="G10" s="27">
        <v>7</v>
      </c>
      <c r="H10" s="27">
        <v>3</v>
      </c>
      <c r="I10" s="67"/>
      <c r="J10" s="67"/>
      <c r="K10" s="67"/>
      <c r="L10" s="67"/>
      <c r="M10" s="67"/>
      <c r="N10" s="67"/>
      <c r="O10" s="37"/>
      <c r="P10" s="27"/>
      <c r="Q10" s="27"/>
      <c r="R10" s="27"/>
      <c r="S10" s="27"/>
      <c r="T10" s="27"/>
      <c r="U10" s="28">
        <v>4</v>
      </c>
      <c r="V10" s="28">
        <v>0</v>
      </c>
      <c r="W10" s="28">
        <v>3</v>
      </c>
      <c r="X10" s="28">
        <v>5</v>
      </c>
      <c r="Y10" s="28"/>
      <c r="Z10" s="27"/>
      <c r="AA10" s="27"/>
      <c r="AB10" s="27"/>
      <c r="AC10" s="27"/>
      <c r="AD10" s="27"/>
      <c r="AE10" s="27"/>
      <c r="AF10" s="65" t="s">
        <v>43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17" t="s">
        <v>9</v>
      </c>
      <c r="C11" s="18"/>
      <c r="D11" s="16"/>
      <c r="E11" s="19">
        <f>SUM(E4:E10)</f>
        <v>48</v>
      </c>
      <c r="F11" s="19">
        <f>SUM(F4:F10)</f>
        <v>2</v>
      </c>
      <c r="G11" s="19">
        <f>SUM(G4:G10)</f>
        <v>30</v>
      </c>
      <c r="H11" s="19">
        <f>SUM(H4:H10)</f>
        <v>28</v>
      </c>
      <c r="I11" s="19"/>
      <c r="J11" s="19"/>
      <c r="K11" s="19"/>
      <c r="L11" s="19"/>
      <c r="M11" s="19"/>
      <c r="N11" s="31"/>
      <c r="O11" s="32"/>
      <c r="P11" s="19">
        <f>SUM(P4:P10)</f>
        <v>16</v>
      </c>
      <c r="Q11" s="19">
        <f>SUM(Q4:Q10)</f>
        <v>1</v>
      </c>
      <c r="R11" s="19">
        <f>SUM(R4:R10)</f>
        <v>7</v>
      </c>
      <c r="S11" s="19">
        <f>SUM(S4:S10)</f>
        <v>8</v>
      </c>
      <c r="T11" s="19"/>
      <c r="U11" s="19">
        <f>SUM(U4:U10)</f>
        <v>6</v>
      </c>
      <c r="V11" s="19">
        <f>SUM(V4:V10)</f>
        <v>0</v>
      </c>
      <c r="W11" s="19">
        <f>SUM(W4:W10)</f>
        <v>3</v>
      </c>
      <c r="X11" s="19">
        <f>SUM(X4:X10)</f>
        <v>6</v>
      </c>
      <c r="Y11" s="19"/>
      <c r="Z11" s="19">
        <f t="shared" ref="Z11:AE11" si="0">SUM(Z4:Z10)</f>
        <v>0</v>
      </c>
      <c r="AA11" s="19">
        <f t="shared" si="0"/>
        <v>0</v>
      </c>
      <c r="AB11" s="19">
        <f t="shared" si="0"/>
        <v>0</v>
      </c>
      <c r="AC11" s="19">
        <f t="shared" si="0"/>
        <v>4</v>
      </c>
      <c r="AD11" s="19">
        <f t="shared" si="0"/>
        <v>0</v>
      </c>
      <c r="AE11" s="19">
        <f t="shared" si="0"/>
        <v>0</v>
      </c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9" t="s">
        <v>2</v>
      </c>
      <c r="C12" s="33"/>
      <c r="D12" s="34">
        <f>SUM(F11:H11)*5/3+(E11/3)+(Z11*25)+(AA11*25)+(AB11*15)+(AC11*25)+(AD11*20)+(AE11*15)</f>
        <v>216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1"/>
      <c r="AG12" s="24"/>
      <c r="AH12" s="9"/>
      <c r="AI12" s="9"/>
      <c r="AJ12" s="9"/>
      <c r="AK12" s="9"/>
      <c r="AL12" s="9"/>
    </row>
    <row r="13" spans="1:38" s="10" customFormat="1" ht="15" customHeight="1" x14ac:dyDescent="0.25">
      <c r="A13" s="1"/>
      <c r="B13" s="1"/>
      <c r="C13" s="1"/>
      <c r="D13" s="25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39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3" t="s">
        <v>47</v>
      </c>
      <c r="C14" s="40"/>
      <c r="D14" s="40"/>
      <c r="E14" s="19" t="s">
        <v>4</v>
      </c>
      <c r="F14" s="19" t="s">
        <v>12</v>
      </c>
      <c r="G14" s="16" t="s">
        <v>13</v>
      </c>
      <c r="H14" s="19" t="s">
        <v>14</v>
      </c>
      <c r="I14" s="19" t="s">
        <v>3</v>
      </c>
      <c r="J14" s="1"/>
      <c r="K14" s="19" t="s">
        <v>22</v>
      </c>
      <c r="L14" s="19" t="s">
        <v>23</v>
      </c>
      <c r="M14" s="19" t="s">
        <v>24</v>
      </c>
      <c r="N14" s="31" t="s">
        <v>30</v>
      </c>
      <c r="O14" s="25"/>
      <c r="P14" s="41" t="s">
        <v>48</v>
      </c>
      <c r="Q14" s="13"/>
      <c r="R14" s="13"/>
      <c r="S14" s="13"/>
      <c r="T14" s="69"/>
      <c r="U14" s="69"/>
      <c r="V14" s="69"/>
      <c r="W14" s="69"/>
      <c r="X14" s="69"/>
      <c r="Y14" s="13"/>
      <c r="Z14" s="13"/>
      <c r="AA14" s="13"/>
      <c r="AB14" s="12"/>
      <c r="AC14" s="13"/>
      <c r="AD14" s="13"/>
      <c r="AE14" s="13"/>
      <c r="AF14" s="4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1" t="s">
        <v>15</v>
      </c>
      <c r="C15" s="13"/>
      <c r="D15" s="43"/>
      <c r="E15" s="27">
        <f>PRODUCT(E11)</f>
        <v>48</v>
      </c>
      <c r="F15" s="27">
        <f>PRODUCT(F11)</f>
        <v>2</v>
      </c>
      <c r="G15" s="27">
        <f>PRODUCT(G11)</f>
        <v>30</v>
      </c>
      <c r="H15" s="27">
        <f>PRODUCT(H11)</f>
        <v>28</v>
      </c>
      <c r="I15" s="27"/>
      <c r="J15" s="1"/>
      <c r="K15" s="44">
        <f>PRODUCT((F15+G15)/E15)</f>
        <v>0.66666666666666663</v>
      </c>
      <c r="L15" s="44">
        <f>PRODUCT(H15/E15)</f>
        <v>0.58333333333333337</v>
      </c>
      <c r="M15" s="44"/>
      <c r="N15" s="30"/>
      <c r="O15" s="25"/>
      <c r="P15" s="70" t="s">
        <v>49</v>
      </c>
      <c r="Q15" s="71"/>
      <c r="R15" s="71"/>
      <c r="S15" s="72" t="s">
        <v>54</v>
      </c>
      <c r="T15" s="72"/>
      <c r="U15" s="72"/>
      <c r="V15" s="72"/>
      <c r="W15" s="72"/>
      <c r="X15" s="72"/>
      <c r="Y15" s="72"/>
      <c r="Z15" s="72"/>
      <c r="AA15" s="72"/>
      <c r="AB15" s="73"/>
      <c r="AC15" s="72"/>
      <c r="AD15" s="74" t="s">
        <v>50</v>
      </c>
      <c r="AE15" s="74"/>
      <c r="AF15" s="7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5" t="s">
        <v>16</v>
      </c>
      <c r="C16" s="46"/>
      <c r="D16" s="47"/>
      <c r="E16" s="27">
        <f>PRODUCT(P11)</f>
        <v>16</v>
      </c>
      <c r="F16" s="27">
        <f>PRODUCT(Q11)</f>
        <v>1</v>
      </c>
      <c r="G16" s="27">
        <f>PRODUCT(R11)</f>
        <v>7</v>
      </c>
      <c r="H16" s="27">
        <f>PRODUCT(S11)</f>
        <v>8</v>
      </c>
      <c r="I16" s="27"/>
      <c r="J16" s="1"/>
      <c r="K16" s="44">
        <f>PRODUCT((F16+G16)/E16)</f>
        <v>0.5</v>
      </c>
      <c r="L16" s="44">
        <f>PRODUCT(H16/E16)</f>
        <v>0.5</v>
      </c>
      <c r="M16" s="44"/>
      <c r="N16" s="30"/>
      <c r="O16" s="25"/>
      <c r="P16" s="76" t="s">
        <v>51</v>
      </c>
      <c r="Q16" s="77"/>
      <c r="R16" s="77"/>
      <c r="S16" s="78" t="s">
        <v>58</v>
      </c>
      <c r="T16" s="78"/>
      <c r="U16" s="78"/>
      <c r="V16" s="78"/>
      <c r="W16" s="78"/>
      <c r="X16" s="78"/>
      <c r="Y16" s="78"/>
      <c r="Z16" s="78"/>
      <c r="AA16" s="78"/>
      <c r="AB16" s="79"/>
      <c r="AC16" s="78"/>
      <c r="AD16" s="80" t="s">
        <v>57</v>
      </c>
      <c r="AE16" s="80"/>
      <c r="AF16" s="8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8" t="s">
        <v>17</v>
      </c>
      <c r="C17" s="49"/>
      <c r="D17" s="50"/>
      <c r="E17" s="28">
        <f>PRODUCT(U11)</f>
        <v>6</v>
      </c>
      <c r="F17" s="28">
        <f>PRODUCT(V11)</f>
        <v>0</v>
      </c>
      <c r="G17" s="28">
        <f>PRODUCT(W11)</f>
        <v>3</v>
      </c>
      <c r="H17" s="28">
        <f>PRODUCT(X11)</f>
        <v>6</v>
      </c>
      <c r="I17" s="28"/>
      <c r="J17" s="1"/>
      <c r="K17" s="51">
        <f>PRODUCT((F17+G17)/E17)</f>
        <v>0.5</v>
      </c>
      <c r="L17" s="51">
        <f>PRODUCT(H17/E17)</f>
        <v>1</v>
      </c>
      <c r="M17" s="51"/>
      <c r="N17" s="52"/>
      <c r="O17" s="25"/>
      <c r="P17" s="76" t="s">
        <v>52</v>
      </c>
      <c r="Q17" s="77"/>
      <c r="R17" s="77"/>
      <c r="S17" s="78" t="s">
        <v>56</v>
      </c>
      <c r="T17" s="78"/>
      <c r="U17" s="78"/>
      <c r="V17" s="78"/>
      <c r="W17" s="78"/>
      <c r="X17" s="78"/>
      <c r="Y17" s="78"/>
      <c r="Z17" s="78"/>
      <c r="AA17" s="78"/>
      <c r="AB17" s="79"/>
      <c r="AC17" s="78"/>
      <c r="AD17" s="80" t="s">
        <v>55</v>
      </c>
      <c r="AE17" s="80"/>
      <c r="AF17" s="8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53" t="s">
        <v>18</v>
      </c>
      <c r="C18" s="54"/>
      <c r="D18" s="55"/>
      <c r="E18" s="19">
        <f>SUM(E15:E17)</f>
        <v>70</v>
      </c>
      <c r="F18" s="19">
        <f>SUM(F15:F17)</f>
        <v>3</v>
      </c>
      <c r="G18" s="19">
        <f>SUM(G15:G17)</f>
        <v>40</v>
      </c>
      <c r="H18" s="19">
        <f>SUM(H15:H17)</f>
        <v>42</v>
      </c>
      <c r="I18" s="19"/>
      <c r="J18" s="1"/>
      <c r="K18" s="56">
        <f>PRODUCT((F18+G18)/E18)</f>
        <v>0.61428571428571432</v>
      </c>
      <c r="L18" s="56">
        <f>PRODUCT(H18/E18)</f>
        <v>0.6</v>
      </c>
      <c r="M18" s="56"/>
      <c r="N18" s="31"/>
      <c r="O18" s="25"/>
      <c r="P18" s="82" t="s">
        <v>53</v>
      </c>
      <c r="Q18" s="83"/>
      <c r="R18" s="83"/>
      <c r="S18" s="84" t="s">
        <v>60</v>
      </c>
      <c r="T18" s="84"/>
      <c r="U18" s="84"/>
      <c r="V18" s="84"/>
      <c r="W18" s="84"/>
      <c r="X18" s="84"/>
      <c r="Y18" s="84"/>
      <c r="Z18" s="84"/>
      <c r="AA18" s="84"/>
      <c r="AB18" s="85"/>
      <c r="AC18" s="84"/>
      <c r="AD18" s="86" t="s">
        <v>59</v>
      </c>
      <c r="AE18" s="86"/>
      <c r="AF18" s="87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 t="s">
        <v>31</v>
      </c>
      <c r="C20" s="1"/>
      <c r="D20" s="68" t="s">
        <v>44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68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8"/>
      <c r="N33" s="5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8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8"/>
      <c r="N40" s="5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9"/>
      <c r="AI41" s="59"/>
      <c r="AJ41" s="59"/>
      <c r="AK41" s="59"/>
      <c r="AL41" s="5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57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59"/>
      <c r="AI42" s="59"/>
      <c r="AJ42" s="59"/>
      <c r="AK42" s="59"/>
      <c r="AL42" s="59"/>
    </row>
    <row r="43" spans="1:38" ht="15" customHeight="1" x14ac:dyDescent="0.25">
      <c r="A43" s="6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57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6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60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8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6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57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2019-02-02T21:07:36Z</dcterms:modified>
</cp:coreProperties>
</file>