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J14" i="3"/>
  <c r="J10" i="3"/>
  <c r="K16" i="3"/>
  <c r="AS10" i="3"/>
  <c r="AQ10" i="3"/>
  <c r="AR10" i="3" s="1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H14" i="3" s="1"/>
  <c r="G10" i="3"/>
  <c r="G14" i="3" s="1"/>
  <c r="G16" i="3" s="1"/>
  <c r="F10" i="3"/>
  <c r="F14" i="3" s="1"/>
  <c r="E10" i="3"/>
  <c r="E14" i="3" s="1"/>
  <c r="E16" i="3" s="1"/>
  <c r="K15" i="3" l="1"/>
  <c r="J15" i="3" s="1"/>
  <c r="F15" i="3"/>
  <c r="F16" i="3" s="1"/>
  <c r="H15" i="3"/>
  <c r="H16" i="3" s="1"/>
  <c r="M16" i="3" s="1"/>
  <c r="L15" i="3"/>
  <c r="M15" i="3"/>
  <c r="J16" i="3"/>
  <c r="O16" i="3"/>
  <c r="O15" i="3"/>
  <c r="AF10" i="3"/>
  <c r="N15" i="3" l="1"/>
  <c r="N16" i="3"/>
  <c r="L16" i="3"/>
</calcChain>
</file>

<file path=xl/sharedStrings.xml><?xml version="1.0" encoding="utf-8"?>
<sst xmlns="http://schemas.openxmlformats.org/spreadsheetml/2006/main" count="178" uniqueCount="69">
  <si>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</si>
  <si>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</si>
  <si>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</si>
  <si>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</si>
  <si>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</si>
  <si>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</si>
  <si>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</si>
  <si>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</si>
  <si>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</si>
  <si>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</si>
  <si>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</si>
  <si>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</si>
  <si>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</si>
  <si>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</si>
  <si>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</si>
  <si>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</si>
  <si>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</si>
  <si>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</si>
  <si>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</si>
  <si>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</si>
  <si>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</si>
  <si>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</si>
  <si>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</si>
  <si>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</si>
  <si>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</si>
  <si>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</si>
  <si>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</si>
  <si>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</si>
  <si>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</si>
  <si>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</si>
  <si>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</si>
  <si>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</si>
  <si>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</si>
  <si>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</si>
  <si>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Vuorela</t>
  </si>
  <si>
    <t>2.</t>
  </si>
  <si>
    <t>AA</t>
  </si>
  <si>
    <t>ykköspesis</t>
  </si>
  <si>
    <t>05.09. 2004  KPL - AA  2-0  (2-0, 5-0)</t>
  </si>
  <si>
    <t xml:space="preserve">  17 v   0 kk   7 pv</t>
  </si>
  <si>
    <t>suomensarja</t>
  </si>
  <si>
    <t>AA  2</t>
  </si>
  <si>
    <t>NJ  2</t>
  </si>
  <si>
    <t>YKV</t>
  </si>
  <si>
    <t>8.</t>
  </si>
  <si>
    <t>9.</t>
  </si>
  <si>
    <t>6.</t>
  </si>
  <si>
    <t>12.</t>
  </si>
  <si>
    <t>1.</t>
  </si>
  <si>
    <t>10.</t>
  </si>
  <si>
    <t>Seurat</t>
  </si>
  <si>
    <t>AA = Alajärven Ankkurit  (1944), kasvattajaseura</t>
  </si>
  <si>
    <t>29.8.1987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</si>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</sst>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5" customWidth="1"/>
    <col min="3" max="3" width="6.7109375" style="64" customWidth="1"/>
    <col min="4" max="4" width="9.285156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29" customWidth="1"/>
    <col min="16" max="20" width="5.7109375" style="64" customWidth="1"/>
    <col min="21" max="21" width="8.7109375" style="64" customWidth="1"/>
    <col min="22" max="22" width="0.7109375" style="29" customWidth="1"/>
    <col min="23" max="27" width="5.7109375" style="64" customWidth="1"/>
    <col min="28" max="28" width="8.7109375" style="64" customWidth="1"/>
    <col min="29" max="29" width="0.7109375" style="29" customWidth="1"/>
    <col min="30" max="35" width="5.7109375" style="6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0"/>
      <c r="W2" s="22" t="s">
        <v>16</v>
      </c>
      <c r="X2" s="14"/>
      <c r="Y2" s="14"/>
      <c r="Z2" s="14"/>
      <c r="AA2" s="14"/>
      <c r="AB2" s="14"/>
      <c r="AC2" s="70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2004</v>
      </c>
      <c r="C4" s="25" t="s">
        <v>35</v>
      </c>
      <c r="D4" s="26" t="s">
        <v>36</v>
      </c>
      <c r="E4" s="27"/>
      <c r="F4" s="27" t="s">
        <v>37</v>
      </c>
      <c r="G4" s="39"/>
      <c r="H4" s="28"/>
      <c r="I4" s="26"/>
      <c r="J4" s="26"/>
      <c r="K4" s="26"/>
      <c r="L4" s="26"/>
      <c r="M4" s="25"/>
      <c r="N4" s="25"/>
      <c r="O4" s="29"/>
      <c r="P4" s="30"/>
      <c r="Q4" s="30"/>
      <c r="R4" s="30"/>
      <c r="S4" s="30"/>
      <c r="T4" s="30"/>
      <c r="U4" s="30"/>
      <c r="V4" s="29"/>
      <c r="W4" s="56">
        <v>1</v>
      </c>
      <c r="X4" s="56">
        <v>0</v>
      </c>
      <c r="Y4" s="56">
        <v>0</v>
      </c>
      <c r="Z4" s="56">
        <v>0</v>
      </c>
      <c r="AA4" s="56">
        <v>1</v>
      </c>
      <c r="AB4" s="58">
        <v>0.2</v>
      </c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4">
        <v>2005</v>
      </c>
      <c r="C5" s="35" t="s">
        <v>44</v>
      </c>
      <c r="D5" s="36" t="s">
        <v>41</v>
      </c>
      <c r="E5" s="37"/>
      <c r="F5" s="37" t="s">
        <v>40</v>
      </c>
      <c r="G5" s="35"/>
      <c r="H5" s="38"/>
      <c r="I5" s="36"/>
      <c r="J5" s="36"/>
      <c r="K5" s="36"/>
      <c r="L5" s="36"/>
      <c r="M5" s="34"/>
      <c r="N5" s="34"/>
      <c r="O5" s="29"/>
      <c r="P5" s="30"/>
      <c r="Q5" s="30"/>
      <c r="R5" s="30"/>
      <c r="S5" s="30"/>
      <c r="T5" s="30"/>
      <c r="U5" s="30"/>
      <c r="V5" s="29"/>
      <c r="W5" s="56"/>
      <c r="X5" s="32"/>
      <c r="Y5" s="32"/>
      <c r="Z5" s="32"/>
      <c r="AA5" s="32"/>
      <c r="AB5" s="58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4">
        <v>2006</v>
      </c>
      <c r="C6" s="35" t="s">
        <v>45</v>
      </c>
      <c r="D6" s="36" t="s">
        <v>41</v>
      </c>
      <c r="E6" s="37"/>
      <c r="F6" s="37" t="s">
        <v>40</v>
      </c>
      <c r="G6" s="35"/>
      <c r="H6" s="38"/>
      <c r="I6" s="36"/>
      <c r="J6" s="36"/>
      <c r="K6" s="36"/>
      <c r="L6" s="36"/>
      <c r="M6" s="34"/>
      <c r="N6" s="34"/>
      <c r="O6" s="29"/>
      <c r="P6" s="30"/>
      <c r="Q6" s="30"/>
      <c r="R6" s="30"/>
      <c r="S6" s="30"/>
      <c r="T6" s="30"/>
      <c r="U6" s="30"/>
      <c r="V6" s="29"/>
      <c r="W6" s="56"/>
      <c r="X6" s="32"/>
      <c r="Y6" s="32"/>
      <c r="Z6" s="32"/>
      <c r="AA6" s="32"/>
      <c r="AB6" s="58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2006</v>
      </c>
      <c r="C7" s="39" t="s">
        <v>46</v>
      </c>
      <c r="D7" s="26" t="s">
        <v>36</v>
      </c>
      <c r="E7" s="27"/>
      <c r="F7" s="27" t="s">
        <v>37</v>
      </c>
      <c r="G7" s="39"/>
      <c r="H7" s="28"/>
      <c r="I7" s="26"/>
      <c r="J7" s="26"/>
      <c r="K7" s="26"/>
      <c r="L7" s="26"/>
      <c r="M7" s="25"/>
      <c r="N7" s="25"/>
      <c r="O7" s="29"/>
      <c r="P7" s="30"/>
      <c r="Q7" s="30"/>
      <c r="R7" s="30"/>
      <c r="S7" s="30"/>
      <c r="T7" s="30"/>
      <c r="U7" s="30"/>
      <c r="V7" s="29"/>
      <c r="W7" s="56"/>
      <c r="X7" s="32"/>
      <c r="Y7" s="32"/>
      <c r="Z7" s="32"/>
      <c r="AA7" s="32"/>
      <c r="AB7" s="58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4">
        <v>2007</v>
      </c>
      <c r="C8" s="35" t="s">
        <v>48</v>
      </c>
      <c r="D8" s="36" t="s">
        <v>42</v>
      </c>
      <c r="E8" s="37"/>
      <c r="F8" s="37" t="s">
        <v>40</v>
      </c>
      <c r="G8" s="35"/>
      <c r="H8" s="38"/>
      <c r="I8" s="36"/>
      <c r="J8" s="36"/>
      <c r="K8" s="36"/>
      <c r="L8" s="36"/>
      <c r="M8" s="34"/>
      <c r="N8" s="34"/>
      <c r="O8" s="29"/>
      <c r="P8" s="30"/>
      <c r="Q8" s="30"/>
      <c r="R8" s="30"/>
      <c r="S8" s="30"/>
      <c r="T8" s="30"/>
      <c r="U8" s="30"/>
      <c r="V8" s="29"/>
      <c r="W8" s="56"/>
      <c r="X8" s="32"/>
      <c r="Y8" s="32"/>
      <c r="Z8" s="32"/>
      <c r="AA8" s="32"/>
      <c r="AB8" s="58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4">
        <v>2008</v>
      </c>
      <c r="C9" s="35" t="s">
        <v>35</v>
      </c>
      <c r="D9" s="36" t="s">
        <v>42</v>
      </c>
      <c r="E9" s="37"/>
      <c r="F9" s="37" t="s">
        <v>40</v>
      </c>
      <c r="G9" s="35"/>
      <c r="H9" s="38"/>
      <c r="I9" s="36"/>
      <c r="J9" s="36"/>
      <c r="K9" s="36"/>
      <c r="L9" s="36"/>
      <c r="M9" s="34"/>
      <c r="N9" s="34"/>
      <c r="O9" s="29"/>
      <c r="P9" s="30"/>
      <c r="Q9" s="30"/>
      <c r="R9" s="30"/>
      <c r="S9" s="30"/>
      <c r="T9" s="30"/>
      <c r="U9" s="30"/>
      <c r="V9" s="29"/>
      <c r="W9" s="56"/>
      <c r="X9" s="32"/>
      <c r="Y9" s="32"/>
      <c r="Z9" s="32"/>
      <c r="AA9" s="32"/>
      <c r="AB9" s="58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4">
        <v>2009</v>
      </c>
      <c r="C10" s="35" t="s">
        <v>44</v>
      </c>
      <c r="D10" s="36" t="s">
        <v>42</v>
      </c>
      <c r="E10" s="37"/>
      <c r="F10" s="37" t="s">
        <v>40</v>
      </c>
      <c r="G10" s="35"/>
      <c r="H10" s="38"/>
      <c r="I10" s="36"/>
      <c r="J10" s="36"/>
      <c r="K10" s="36"/>
      <c r="L10" s="36"/>
      <c r="M10" s="34"/>
      <c r="N10" s="34"/>
      <c r="O10" s="29"/>
      <c r="P10" s="30"/>
      <c r="Q10" s="30"/>
      <c r="R10" s="30"/>
      <c r="S10" s="30"/>
      <c r="T10" s="30"/>
      <c r="U10" s="30"/>
      <c r="V10" s="29"/>
      <c r="W10" s="56"/>
      <c r="X10" s="32"/>
      <c r="Y10" s="32"/>
      <c r="Z10" s="32"/>
      <c r="AA10" s="32"/>
      <c r="AB10" s="58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4">
        <v>2010</v>
      </c>
      <c r="C11" s="35" t="s">
        <v>49</v>
      </c>
      <c r="D11" s="36" t="s">
        <v>42</v>
      </c>
      <c r="E11" s="37"/>
      <c r="F11" s="37" t="s">
        <v>40</v>
      </c>
      <c r="G11" s="35"/>
      <c r="H11" s="38"/>
      <c r="I11" s="36"/>
      <c r="J11" s="36"/>
      <c r="K11" s="36"/>
      <c r="L11" s="36"/>
      <c r="M11" s="34"/>
      <c r="N11" s="34"/>
      <c r="O11" s="29"/>
      <c r="P11" s="30"/>
      <c r="Q11" s="30"/>
      <c r="R11" s="30"/>
      <c r="S11" s="30"/>
      <c r="T11" s="30"/>
      <c r="U11" s="30"/>
      <c r="V11" s="29"/>
      <c r="W11" s="56"/>
      <c r="X11" s="32"/>
      <c r="Y11" s="32"/>
      <c r="Z11" s="32"/>
      <c r="AA11" s="32"/>
      <c r="AB11" s="58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25">
        <v>2010</v>
      </c>
      <c r="C12" s="39" t="s">
        <v>47</v>
      </c>
      <c r="D12" s="26" t="s">
        <v>43</v>
      </c>
      <c r="E12" s="27"/>
      <c r="F12" s="27" t="s">
        <v>37</v>
      </c>
      <c r="G12" s="39"/>
      <c r="H12" s="28"/>
      <c r="I12" s="26"/>
      <c r="J12" s="26"/>
      <c r="K12" s="26"/>
      <c r="L12" s="26"/>
      <c r="M12" s="25"/>
      <c r="N12" s="25"/>
      <c r="O12" s="29"/>
      <c r="P12" s="30"/>
      <c r="Q12" s="30"/>
      <c r="R12" s="30"/>
      <c r="S12" s="30"/>
      <c r="T12" s="30"/>
      <c r="U12" s="30"/>
      <c r="V12" s="29"/>
      <c r="W12" s="56"/>
      <c r="X12" s="32"/>
      <c r="Y12" s="32"/>
      <c r="Z12" s="32"/>
      <c r="AA12" s="32"/>
      <c r="AB12" s="58"/>
      <c r="AC12" s="29"/>
      <c r="AD12" s="30"/>
      <c r="AE12" s="30"/>
      <c r="AF12" s="30"/>
      <c r="AG12" s="30"/>
      <c r="AH12" s="30"/>
      <c r="AI12" s="30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40"/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0">
        <v>0</v>
      </c>
      <c r="V13" s="24"/>
      <c r="W13" s="18">
        <v>1</v>
      </c>
      <c r="X13" s="18">
        <v>0</v>
      </c>
      <c r="Y13" s="18">
        <v>0</v>
      </c>
      <c r="Z13" s="18">
        <v>0</v>
      </c>
      <c r="AA13" s="18">
        <v>1</v>
      </c>
      <c r="AB13" s="40">
        <v>0.2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3"/>
      <c r="D14" s="41">
        <v>0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4"/>
      <c r="AI14" s="42"/>
      <c r="AJ14" s="9"/>
    </row>
    <row r="15" spans="1:36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P15" s="42"/>
      <c r="Q15" s="45"/>
      <c r="R15" s="42"/>
      <c r="S15" s="42"/>
      <c r="T15" s="42"/>
      <c r="U15" s="42"/>
      <c r="W15" s="42"/>
      <c r="X15" s="42"/>
      <c r="Y15" s="42"/>
      <c r="Z15" s="42"/>
      <c r="AA15" s="42"/>
      <c r="AB15" s="42"/>
      <c r="AD15" s="42"/>
      <c r="AE15" s="42"/>
      <c r="AF15" s="42"/>
      <c r="AG15" s="42"/>
      <c r="AH15" s="42"/>
      <c r="AI15" s="42"/>
      <c r="AJ15" s="9"/>
    </row>
    <row r="16" spans="1:36" ht="15" customHeight="1" x14ac:dyDescent="0.25">
      <c r="A16" s="9"/>
      <c r="B16" s="22" t="s">
        <v>25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2"/>
      <c r="K16" s="18" t="s">
        <v>27</v>
      </c>
      <c r="L16" s="18" t="s">
        <v>28</v>
      </c>
      <c r="M16" s="18" t="s">
        <v>29</v>
      </c>
      <c r="N16" s="18" t="s">
        <v>22</v>
      </c>
      <c r="O16" s="24"/>
      <c r="P16" s="47" t="s">
        <v>30</v>
      </c>
      <c r="Q16" s="12"/>
      <c r="R16" s="12"/>
      <c r="S16" s="12"/>
      <c r="T16" s="48"/>
      <c r="U16" s="48"/>
      <c r="V16" s="48"/>
      <c r="W16" s="48"/>
      <c r="X16" s="48"/>
      <c r="Y16" s="48"/>
      <c r="Z16" s="48"/>
      <c r="AA16" s="12"/>
      <c r="AB16" s="48"/>
      <c r="AC16" s="12"/>
      <c r="AD16" s="12"/>
      <c r="AE16" s="12"/>
      <c r="AF16" s="12"/>
      <c r="AG16" s="12"/>
      <c r="AH16" s="12"/>
      <c r="AI16" s="49"/>
      <c r="AJ16" s="9"/>
    </row>
    <row r="17" spans="1:36" ht="15" customHeight="1" x14ac:dyDescent="0.2">
      <c r="A17" s="9"/>
      <c r="B17" s="47" t="s">
        <v>13</v>
      </c>
      <c r="C17" s="12"/>
      <c r="D17" s="49"/>
      <c r="E17" s="30"/>
      <c r="F17" s="30"/>
      <c r="G17" s="30"/>
      <c r="H17" s="30"/>
      <c r="I17" s="30"/>
      <c r="J17" s="42"/>
      <c r="K17" s="30"/>
      <c r="L17" s="30"/>
      <c r="M17" s="30"/>
      <c r="N17" s="30"/>
      <c r="O17" s="24"/>
      <c r="P17" s="87" t="s">
        <v>9</v>
      </c>
      <c r="Q17" s="102"/>
      <c r="R17" s="88" t="s">
        <v>38</v>
      </c>
      <c r="S17" s="88"/>
      <c r="T17" s="88"/>
      <c r="U17" s="88"/>
      <c r="V17" s="88"/>
      <c r="W17" s="88"/>
      <c r="X17" s="103"/>
      <c r="Y17" s="103" t="s">
        <v>11</v>
      </c>
      <c r="Z17" s="103"/>
      <c r="AA17" s="103" t="s">
        <v>39</v>
      </c>
      <c r="AB17" s="108"/>
      <c r="AC17" s="88"/>
      <c r="AD17" s="107"/>
      <c r="AE17" s="88"/>
      <c r="AF17" s="88"/>
      <c r="AG17" s="88"/>
      <c r="AH17" s="88"/>
      <c r="AI17" s="119"/>
      <c r="AJ17" s="9"/>
    </row>
    <row r="18" spans="1:36" ht="15" customHeight="1" x14ac:dyDescent="0.2">
      <c r="A18" s="9"/>
      <c r="B18" s="50" t="s">
        <v>15</v>
      </c>
      <c r="C18" s="51"/>
      <c r="D18" s="52"/>
      <c r="E18" s="30"/>
      <c r="F18" s="30"/>
      <c r="G18" s="30"/>
      <c r="H18" s="30"/>
      <c r="I18" s="30"/>
      <c r="J18" s="42"/>
      <c r="K18" s="30"/>
      <c r="L18" s="30"/>
      <c r="M18" s="30"/>
      <c r="N18" s="30"/>
      <c r="O18" s="24"/>
      <c r="P18" s="109" t="s">
        <v>57</v>
      </c>
      <c r="Q18" s="110"/>
      <c r="R18" s="106"/>
      <c r="S18" s="106"/>
      <c r="T18" s="106"/>
      <c r="U18" s="106"/>
      <c r="V18" s="106"/>
      <c r="W18" s="106"/>
      <c r="X18" s="106"/>
      <c r="Y18" s="106"/>
      <c r="Z18" s="104"/>
      <c r="AA18" s="104"/>
      <c r="AB18" s="104"/>
      <c r="AC18" s="105"/>
      <c r="AD18" s="106"/>
      <c r="AE18" s="111"/>
      <c r="AF18" s="106"/>
      <c r="AG18" s="106"/>
      <c r="AH18" s="105"/>
      <c r="AI18" s="120"/>
      <c r="AJ18" s="9"/>
    </row>
    <row r="19" spans="1:36" ht="15" customHeight="1" x14ac:dyDescent="0.2">
      <c r="A19" s="9"/>
      <c r="B19" s="53" t="s">
        <v>16</v>
      </c>
      <c r="C19" s="54"/>
      <c r="D19" s="55"/>
      <c r="E19" s="56">
        <v>1</v>
      </c>
      <c r="F19" s="56">
        <v>0</v>
      </c>
      <c r="G19" s="56">
        <v>0</v>
      </c>
      <c r="H19" s="56">
        <v>0</v>
      </c>
      <c r="I19" s="56">
        <v>1</v>
      </c>
      <c r="J19" s="42"/>
      <c r="K19" s="57">
        <v>0</v>
      </c>
      <c r="L19" s="57">
        <v>0</v>
      </c>
      <c r="M19" s="57">
        <v>1</v>
      </c>
      <c r="N19" s="58">
        <v>0.2</v>
      </c>
      <c r="O19" s="24"/>
      <c r="P19" s="109" t="s">
        <v>58</v>
      </c>
      <c r="Q19" s="110"/>
      <c r="R19" s="106"/>
      <c r="S19" s="106"/>
      <c r="T19" s="106"/>
      <c r="U19" s="106"/>
      <c r="V19" s="106"/>
      <c r="W19" s="106"/>
      <c r="X19" s="106"/>
      <c r="Y19" s="106"/>
      <c r="Z19" s="104"/>
      <c r="AA19" s="104"/>
      <c r="AB19" s="104"/>
      <c r="AC19" s="105"/>
      <c r="AD19" s="106"/>
      <c r="AE19" s="111"/>
      <c r="AF19" s="106"/>
      <c r="AG19" s="106"/>
      <c r="AH19" s="106"/>
      <c r="AI19" s="120"/>
    </row>
    <row r="20" spans="1:36" ht="15" customHeight="1" x14ac:dyDescent="0.2">
      <c r="A20" s="9"/>
      <c r="B20" s="59" t="s">
        <v>26</v>
      </c>
      <c r="C20" s="60"/>
      <c r="D20" s="61"/>
      <c r="E20" s="18">
        <v>1</v>
      </c>
      <c r="F20" s="18">
        <v>0</v>
      </c>
      <c r="G20" s="18">
        <v>0</v>
      </c>
      <c r="H20" s="18">
        <v>0</v>
      </c>
      <c r="I20" s="18">
        <v>1</v>
      </c>
      <c r="J20" s="42"/>
      <c r="K20" s="62">
        <v>0</v>
      </c>
      <c r="L20" s="62">
        <v>0</v>
      </c>
      <c r="M20" s="62">
        <v>1</v>
      </c>
      <c r="N20" s="40">
        <v>0.2</v>
      </c>
      <c r="O20" s="24"/>
      <c r="P20" s="112" t="s">
        <v>10</v>
      </c>
      <c r="Q20" s="113"/>
      <c r="R20" s="114"/>
      <c r="S20" s="114"/>
      <c r="T20" s="114"/>
      <c r="U20" s="114"/>
      <c r="V20" s="114"/>
      <c r="W20" s="114"/>
      <c r="X20" s="114"/>
      <c r="Y20" s="114"/>
      <c r="Z20" s="115"/>
      <c r="AA20" s="116"/>
      <c r="AB20" s="115"/>
      <c r="AC20" s="116"/>
      <c r="AD20" s="117"/>
      <c r="AE20" s="114"/>
      <c r="AF20" s="116"/>
      <c r="AG20" s="114"/>
      <c r="AH20" s="116"/>
      <c r="AI20" s="118"/>
    </row>
    <row r="21" spans="1:36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4"/>
      <c r="P21" s="42"/>
      <c r="Q21" s="45"/>
      <c r="R21" s="42"/>
      <c r="S21" s="42"/>
      <c r="T21" s="24"/>
      <c r="U21" s="24"/>
      <c r="V21" s="24"/>
      <c r="W21" s="24"/>
      <c r="X21" s="63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6" ht="15" customHeight="1" x14ac:dyDescent="0.25">
      <c r="A22" s="9"/>
      <c r="B22" s="42" t="s">
        <v>50</v>
      </c>
      <c r="C22" s="42"/>
      <c r="D22" s="42" t="s">
        <v>51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63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/>
      <c r="C23" s="42"/>
      <c r="D23" s="42" t="s">
        <v>68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63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42"/>
      <c r="Q24" s="45"/>
      <c r="R24" s="42"/>
      <c r="S24" s="42"/>
      <c r="T24" s="24"/>
      <c r="U24" s="24"/>
      <c r="V24" s="24"/>
      <c r="W24" s="24"/>
      <c r="X24" s="63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42"/>
      <c r="Q25" s="45"/>
      <c r="R25" s="42"/>
      <c r="S25" s="42"/>
      <c r="T25" s="24"/>
      <c r="U25" s="24"/>
      <c r="V25" s="24"/>
      <c r="W25" s="24"/>
      <c r="X25" s="63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42"/>
      <c r="Q26" s="45"/>
      <c r="R26" s="42"/>
      <c r="S26" s="42"/>
      <c r="T26" s="24"/>
      <c r="U26" s="24"/>
      <c r="V26" s="24"/>
      <c r="W26" s="24"/>
      <c r="X26" s="63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63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63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63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63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63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63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24"/>
      <c r="P33" s="42"/>
      <c r="Q33" s="45"/>
      <c r="R33" s="42"/>
      <c r="S33" s="42"/>
      <c r="T33" s="24"/>
      <c r="U33" s="24"/>
      <c r="V33" s="24"/>
      <c r="W33" s="24"/>
      <c r="X33" s="63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5"/>
      <c r="O34" s="24"/>
      <c r="P34" s="42"/>
      <c r="Q34" s="45"/>
      <c r="R34" s="42"/>
      <c r="S34" s="42"/>
      <c r="T34" s="24"/>
      <c r="U34" s="24"/>
      <c r="V34" s="24"/>
      <c r="W34" s="24"/>
      <c r="X34" s="63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5"/>
      <c r="O35" s="24"/>
      <c r="P35" s="42"/>
      <c r="Q35" s="45"/>
      <c r="R35" s="42"/>
      <c r="S35" s="42"/>
      <c r="T35" s="24"/>
      <c r="U35" s="24"/>
      <c r="V35" s="24"/>
      <c r="W35" s="24"/>
      <c r="X35" s="63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24"/>
      <c r="P36" s="42"/>
      <c r="Q36" s="45"/>
      <c r="R36" s="42"/>
      <c r="S36" s="42"/>
      <c r="T36" s="24"/>
      <c r="U36" s="24"/>
      <c r="V36" s="24"/>
      <c r="W36" s="24"/>
      <c r="X36" s="63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63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63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63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63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63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63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63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63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63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63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63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63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63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63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63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63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63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63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63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63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63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63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63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63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63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63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63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63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63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63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63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63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63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63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63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63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63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63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63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63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63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63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63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63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63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63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63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63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63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63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63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63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63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63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63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63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63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63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63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63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63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63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63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63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63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63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63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63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63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63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63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63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63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63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63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63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63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63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63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63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63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63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63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63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63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63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63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63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63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63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63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63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63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63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63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63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63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63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63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63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63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63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63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63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63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63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63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63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63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63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63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52</v>
      </c>
      <c r="F1" s="71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6" t="s">
        <v>53</v>
      </c>
      <c r="C2" s="67"/>
      <c r="D2" s="68"/>
      <c r="E2" s="13" t="s">
        <v>13</v>
      </c>
      <c r="F2" s="14"/>
      <c r="G2" s="14"/>
      <c r="H2" s="14"/>
      <c r="I2" s="20"/>
      <c r="J2" s="15"/>
      <c r="K2" s="70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73" t="s">
        <v>61</v>
      </c>
      <c r="Y2" s="74"/>
      <c r="Z2" s="75"/>
      <c r="AA2" s="13" t="s">
        <v>13</v>
      </c>
      <c r="AB2" s="14"/>
      <c r="AC2" s="14"/>
      <c r="AD2" s="14"/>
      <c r="AE2" s="20"/>
      <c r="AF2" s="15"/>
      <c r="AG2" s="70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7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76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7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76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7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/>
      <c r="C4" s="33"/>
      <c r="D4" s="2"/>
      <c r="E4" s="30"/>
      <c r="F4" s="30"/>
      <c r="G4" s="30"/>
      <c r="H4" s="31"/>
      <c r="I4" s="30"/>
      <c r="J4" s="77"/>
      <c r="K4" s="29"/>
      <c r="L4" s="78"/>
      <c r="M4" s="18"/>
      <c r="N4" s="18"/>
      <c r="O4" s="18"/>
      <c r="P4" s="24"/>
      <c r="Q4" s="30"/>
      <c r="R4" s="30"/>
      <c r="S4" s="31"/>
      <c r="T4" s="30"/>
      <c r="U4" s="30"/>
      <c r="V4" s="79"/>
      <c r="W4" s="29"/>
      <c r="X4" s="30">
        <v>2005</v>
      </c>
      <c r="Y4" s="30" t="s">
        <v>44</v>
      </c>
      <c r="Z4" s="2" t="s">
        <v>41</v>
      </c>
      <c r="AA4" s="30">
        <v>16</v>
      </c>
      <c r="AB4" s="30">
        <v>1</v>
      </c>
      <c r="AC4" s="30">
        <v>1</v>
      </c>
      <c r="AD4" s="30">
        <v>19</v>
      </c>
      <c r="AE4" s="30">
        <v>56</v>
      </c>
      <c r="AF4" s="69">
        <v>0.5</v>
      </c>
      <c r="AG4" s="100">
        <v>112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77"/>
      <c r="AS4" s="10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2006</v>
      </c>
      <c r="C5" s="33" t="s">
        <v>46</v>
      </c>
      <c r="D5" s="2" t="s">
        <v>36</v>
      </c>
      <c r="E5" s="30">
        <v>1</v>
      </c>
      <c r="F5" s="30">
        <v>0</v>
      </c>
      <c r="G5" s="30">
        <v>0</v>
      </c>
      <c r="H5" s="31">
        <v>0</v>
      </c>
      <c r="I5" s="30">
        <v>1</v>
      </c>
      <c r="J5" s="77">
        <v>0.2</v>
      </c>
      <c r="K5" s="29">
        <v>5</v>
      </c>
      <c r="L5" s="78"/>
      <c r="M5" s="18"/>
      <c r="N5" s="18"/>
      <c r="O5" s="18"/>
      <c r="P5" s="24"/>
      <c r="Q5" s="30"/>
      <c r="R5" s="30"/>
      <c r="S5" s="31"/>
      <c r="T5" s="30"/>
      <c r="U5" s="30"/>
      <c r="V5" s="79"/>
      <c r="W5" s="29"/>
      <c r="X5" s="30">
        <v>2006</v>
      </c>
      <c r="Y5" s="30" t="s">
        <v>45</v>
      </c>
      <c r="Z5" s="2" t="s">
        <v>41</v>
      </c>
      <c r="AA5" s="30">
        <v>16</v>
      </c>
      <c r="AB5" s="30">
        <v>2</v>
      </c>
      <c r="AC5" s="30">
        <v>7</v>
      </c>
      <c r="AD5" s="30">
        <v>22</v>
      </c>
      <c r="AE5" s="30">
        <v>76</v>
      </c>
      <c r="AF5" s="69">
        <v>0.61780000000000002</v>
      </c>
      <c r="AG5" s="100">
        <v>123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77"/>
      <c r="AS5" s="10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/>
      <c r="C6" s="33"/>
      <c r="D6" s="2"/>
      <c r="E6" s="30"/>
      <c r="F6" s="30"/>
      <c r="G6" s="30"/>
      <c r="H6" s="31"/>
      <c r="I6" s="30"/>
      <c r="J6" s="77"/>
      <c r="K6" s="29"/>
      <c r="L6" s="78"/>
      <c r="M6" s="18"/>
      <c r="N6" s="18"/>
      <c r="O6" s="18"/>
      <c r="P6" s="24"/>
      <c r="Q6" s="30"/>
      <c r="R6" s="30"/>
      <c r="S6" s="31"/>
      <c r="T6" s="30"/>
      <c r="U6" s="30"/>
      <c r="V6" s="79"/>
      <c r="W6" s="29"/>
      <c r="X6" s="30">
        <v>2007</v>
      </c>
      <c r="Y6" s="30" t="s">
        <v>48</v>
      </c>
      <c r="Z6" s="2" t="s">
        <v>42</v>
      </c>
      <c r="AA6" s="30">
        <v>2</v>
      </c>
      <c r="AB6" s="30">
        <v>0</v>
      </c>
      <c r="AC6" s="30">
        <v>2</v>
      </c>
      <c r="AD6" s="30">
        <v>2</v>
      </c>
      <c r="AE6" s="30">
        <v>5</v>
      </c>
      <c r="AF6" s="69">
        <v>0.625</v>
      </c>
      <c r="AG6" s="100">
        <v>8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77"/>
      <c r="AS6" s="10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3"/>
      <c r="D7" s="2"/>
      <c r="E7" s="30"/>
      <c r="F7" s="30"/>
      <c r="G7" s="30"/>
      <c r="H7" s="31"/>
      <c r="I7" s="30"/>
      <c r="J7" s="77"/>
      <c r="K7" s="29"/>
      <c r="L7" s="78"/>
      <c r="M7" s="18"/>
      <c r="N7" s="18"/>
      <c r="O7" s="18"/>
      <c r="P7" s="24"/>
      <c r="Q7" s="30"/>
      <c r="R7" s="30"/>
      <c r="S7" s="31"/>
      <c r="T7" s="30"/>
      <c r="U7" s="30"/>
      <c r="V7" s="79"/>
      <c r="W7" s="29"/>
      <c r="X7" s="30">
        <v>2008</v>
      </c>
      <c r="Y7" s="30" t="s">
        <v>35</v>
      </c>
      <c r="Z7" s="2" t="s">
        <v>42</v>
      </c>
      <c r="AA7" s="30">
        <v>11</v>
      </c>
      <c r="AB7" s="30">
        <v>0</v>
      </c>
      <c r="AC7" s="30">
        <v>5</v>
      </c>
      <c r="AD7" s="30">
        <v>10</v>
      </c>
      <c r="AE7" s="30">
        <v>36</v>
      </c>
      <c r="AF7" s="69">
        <v>0.57140000000000002</v>
      </c>
      <c r="AG7" s="100">
        <v>63</v>
      </c>
      <c r="AH7" s="18"/>
      <c r="AI7" s="18"/>
      <c r="AJ7" s="18"/>
      <c r="AK7" s="18"/>
      <c r="AL7" s="24"/>
      <c r="AM7" s="30">
        <v>4</v>
      </c>
      <c r="AN7" s="30">
        <v>0</v>
      </c>
      <c r="AO7" s="30">
        <v>0</v>
      </c>
      <c r="AP7" s="30">
        <v>2</v>
      </c>
      <c r="AQ7" s="30">
        <v>7</v>
      </c>
      <c r="AR7" s="77">
        <v>0.38879999999999998</v>
      </c>
      <c r="AS7" s="101">
        <v>18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/>
      <c r="C8" s="33"/>
      <c r="D8" s="2"/>
      <c r="E8" s="30"/>
      <c r="F8" s="30"/>
      <c r="G8" s="30"/>
      <c r="H8" s="31"/>
      <c r="I8" s="30"/>
      <c r="J8" s="77"/>
      <c r="K8" s="29"/>
      <c r="L8" s="78"/>
      <c r="M8" s="18"/>
      <c r="N8" s="18"/>
      <c r="O8" s="18"/>
      <c r="P8" s="24"/>
      <c r="Q8" s="30"/>
      <c r="R8" s="30"/>
      <c r="S8" s="31"/>
      <c r="T8" s="30"/>
      <c r="U8" s="30"/>
      <c r="V8" s="79"/>
      <c r="W8" s="29"/>
      <c r="X8" s="30">
        <v>2009</v>
      </c>
      <c r="Y8" s="30" t="s">
        <v>44</v>
      </c>
      <c r="Z8" s="2" t="s">
        <v>42</v>
      </c>
      <c r="AA8" s="30">
        <v>18</v>
      </c>
      <c r="AB8" s="30">
        <v>3</v>
      </c>
      <c r="AC8" s="30">
        <v>7</v>
      </c>
      <c r="AD8" s="30">
        <v>15</v>
      </c>
      <c r="AE8" s="30">
        <v>62</v>
      </c>
      <c r="AF8" s="69">
        <v>0.55349999999999999</v>
      </c>
      <c r="AG8" s="100">
        <v>112</v>
      </c>
      <c r="AH8" s="18"/>
      <c r="AI8" s="18"/>
      <c r="AJ8" s="18"/>
      <c r="AK8" s="18"/>
      <c r="AL8" s="24"/>
      <c r="AM8" s="30">
        <v>1</v>
      </c>
      <c r="AN8" s="30">
        <v>0</v>
      </c>
      <c r="AO8" s="30">
        <v>0</v>
      </c>
      <c r="AP8" s="30">
        <v>0</v>
      </c>
      <c r="AQ8" s="30">
        <v>4</v>
      </c>
      <c r="AR8" s="77">
        <v>0.57140000000000002</v>
      </c>
      <c r="AS8" s="101">
        <v>7</v>
      </c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2010</v>
      </c>
      <c r="C9" s="33" t="s">
        <v>47</v>
      </c>
      <c r="D9" s="2" t="s">
        <v>43</v>
      </c>
      <c r="E9" s="30">
        <v>10</v>
      </c>
      <c r="F9" s="30">
        <v>0</v>
      </c>
      <c r="G9" s="30">
        <v>0</v>
      </c>
      <c r="H9" s="31">
        <v>8</v>
      </c>
      <c r="I9" s="30">
        <v>29</v>
      </c>
      <c r="J9" s="77">
        <v>0.46</v>
      </c>
      <c r="K9" s="29">
        <v>63</v>
      </c>
      <c r="L9" s="78"/>
      <c r="M9" s="18"/>
      <c r="N9" s="18"/>
      <c r="O9" s="18"/>
      <c r="P9" s="24"/>
      <c r="Q9" s="30"/>
      <c r="R9" s="30"/>
      <c r="S9" s="31"/>
      <c r="T9" s="30"/>
      <c r="U9" s="30"/>
      <c r="V9" s="79"/>
      <c r="W9" s="29"/>
      <c r="X9" s="30">
        <v>2010</v>
      </c>
      <c r="Y9" s="30" t="s">
        <v>49</v>
      </c>
      <c r="Z9" s="2" t="s">
        <v>42</v>
      </c>
      <c r="AA9" s="30">
        <v>7</v>
      </c>
      <c r="AB9" s="30">
        <v>0</v>
      </c>
      <c r="AC9" s="30">
        <v>0</v>
      </c>
      <c r="AD9" s="30">
        <v>7</v>
      </c>
      <c r="AE9" s="30">
        <v>17</v>
      </c>
      <c r="AF9" s="69">
        <v>0.41460000000000002</v>
      </c>
      <c r="AG9" s="100">
        <v>41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77"/>
      <c r="AS9" s="10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0" t="s">
        <v>64</v>
      </c>
      <c r="C10" s="81"/>
      <c r="D10" s="82"/>
      <c r="E10" s="83">
        <f>SUM(E4:E9)</f>
        <v>11</v>
      </c>
      <c r="F10" s="83">
        <f>SUM(F4:F9)</f>
        <v>0</v>
      </c>
      <c r="G10" s="83">
        <f>SUM(G4:G9)</f>
        <v>0</v>
      </c>
      <c r="H10" s="83">
        <f>SUM(H4:H9)</f>
        <v>8</v>
      </c>
      <c r="I10" s="83">
        <f>SUM(I4:I9)</f>
        <v>30</v>
      </c>
      <c r="J10" s="84">
        <f>PRODUCT(I10/K10)</f>
        <v>0.44117647058823528</v>
      </c>
      <c r="K10" s="70">
        <f>SUM(K4:K9)</f>
        <v>68</v>
      </c>
      <c r="L10" s="22"/>
      <c r="M10" s="20"/>
      <c r="N10" s="85"/>
      <c r="O10" s="86"/>
      <c r="P10" s="24"/>
      <c r="Q10" s="83">
        <f>SUM(Q4:Q9)</f>
        <v>0</v>
      </c>
      <c r="R10" s="83">
        <f>SUM(R4:R9)</f>
        <v>0</v>
      </c>
      <c r="S10" s="83">
        <f>SUM(S4:S9)</f>
        <v>0</v>
      </c>
      <c r="T10" s="83">
        <f>SUM(T4:T9)</f>
        <v>0</v>
      </c>
      <c r="U10" s="83">
        <f>SUM(U4:U9)</f>
        <v>0</v>
      </c>
      <c r="V10" s="40">
        <v>0</v>
      </c>
      <c r="W10" s="70">
        <f>SUM(W4:W9)</f>
        <v>0</v>
      </c>
      <c r="X10" s="16" t="s">
        <v>64</v>
      </c>
      <c r="Y10" s="17"/>
      <c r="Z10" s="15"/>
      <c r="AA10" s="83">
        <f>SUM(AA4:AA9)</f>
        <v>70</v>
      </c>
      <c r="AB10" s="83">
        <f>SUM(AB4:AB9)</f>
        <v>6</v>
      </c>
      <c r="AC10" s="83">
        <f>SUM(AC4:AC9)</f>
        <v>22</v>
      </c>
      <c r="AD10" s="83">
        <f>SUM(AD4:AD9)</f>
        <v>75</v>
      </c>
      <c r="AE10" s="83">
        <f>SUM(AE4:AE9)</f>
        <v>252</v>
      </c>
      <c r="AF10" s="84">
        <f>PRODUCT(AE10/AG10)</f>
        <v>0.5490196078431373</v>
      </c>
      <c r="AG10" s="70">
        <f>SUM(AG4:AG9)</f>
        <v>459</v>
      </c>
      <c r="AH10" s="22"/>
      <c r="AI10" s="20"/>
      <c r="AJ10" s="85"/>
      <c r="AK10" s="86"/>
      <c r="AL10" s="24"/>
      <c r="AM10" s="83">
        <f>SUM(AM4:AM9)</f>
        <v>5</v>
      </c>
      <c r="AN10" s="83">
        <f>SUM(AN4:AN9)</f>
        <v>0</v>
      </c>
      <c r="AO10" s="83">
        <f>SUM(AO4:AO9)</f>
        <v>0</v>
      </c>
      <c r="AP10" s="83">
        <f>SUM(AP4:AP9)</f>
        <v>2</v>
      </c>
      <c r="AQ10" s="83">
        <f>SUM(AQ4:AQ9)</f>
        <v>11</v>
      </c>
      <c r="AR10" s="84">
        <f>PRODUCT(AQ10/AS10)</f>
        <v>0.44</v>
      </c>
      <c r="AS10" s="76">
        <f>SUM(AS4:AS9)</f>
        <v>25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9"/>
      <c r="L11" s="24"/>
      <c r="M11" s="24"/>
      <c r="N11" s="24"/>
      <c r="O11" s="24"/>
      <c r="P11" s="42"/>
      <c r="Q11" s="42"/>
      <c r="R11" s="45"/>
      <c r="S11" s="42"/>
      <c r="T11" s="42"/>
      <c r="U11" s="24"/>
      <c r="V11" s="24"/>
      <c r="W11" s="29"/>
      <c r="X11" s="42"/>
      <c r="Y11" s="42"/>
      <c r="Z11" s="42"/>
      <c r="AA11" s="42"/>
      <c r="AB11" s="42"/>
      <c r="AC11" s="42"/>
      <c r="AD11" s="42"/>
      <c r="AE11" s="42"/>
      <c r="AF11" s="43"/>
      <c r="AG11" s="29"/>
      <c r="AH11" s="24"/>
      <c r="AI11" s="24"/>
      <c r="AJ11" s="24"/>
      <c r="AK11" s="24"/>
      <c r="AL11" s="42"/>
      <c r="AM11" s="42"/>
      <c r="AN11" s="45"/>
      <c r="AO11" s="42"/>
      <c r="AP11" s="42"/>
      <c r="AQ11" s="24"/>
      <c r="AR11" s="24"/>
      <c r="AS11" s="29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87" t="s">
        <v>65</v>
      </c>
      <c r="C12" s="88"/>
      <c r="D12" s="89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18" t="s">
        <v>22</v>
      </c>
      <c r="K12" s="24"/>
      <c r="L12" s="18" t="s">
        <v>27</v>
      </c>
      <c r="M12" s="18" t="s">
        <v>28</v>
      </c>
      <c r="N12" s="18" t="s">
        <v>66</v>
      </c>
      <c r="O12" s="18" t="s">
        <v>67</v>
      </c>
      <c r="Q12" s="45"/>
      <c r="R12" s="45" t="s">
        <v>50</v>
      </c>
      <c r="S12" s="45"/>
      <c r="T12" s="42" t="s">
        <v>51</v>
      </c>
      <c r="U12" s="24"/>
      <c r="V12" s="29"/>
      <c r="W12" s="29"/>
      <c r="X12" s="90"/>
      <c r="Y12" s="90"/>
      <c r="Z12" s="90"/>
      <c r="AA12" s="90"/>
      <c r="AB12" s="90"/>
      <c r="AC12" s="45"/>
      <c r="AD12" s="45"/>
      <c r="AE12" s="45"/>
      <c r="AF12" s="42"/>
      <c r="AG12" s="42"/>
      <c r="AH12" s="42"/>
      <c r="AI12" s="42"/>
      <c r="AJ12" s="42"/>
      <c r="AK12" s="42"/>
      <c r="AM12" s="29"/>
      <c r="AN12" s="90"/>
      <c r="AO12" s="90"/>
      <c r="AP12" s="90"/>
      <c r="AQ12" s="90"/>
      <c r="AR12" s="90"/>
      <c r="AS12" s="9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12</v>
      </c>
      <c r="C13" s="12"/>
      <c r="D13" s="49"/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2">
        <v>0</v>
      </c>
      <c r="K13" s="42">
        <v>0</v>
      </c>
      <c r="L13" s="93">
        <v>0</v>
      </c>
      <c r="M13" s="93">
        <v>0</v>
      </c>
      <c r="N13" s="93">
        <v>0</v>
      </c>
      <c r="O13" s="93">
        <v>0</v>
      </c>
      <c r="Q13" s="45"/>
      <c r="R13" s="45"/>
      <c r="S13" s="45"/>
      <c r="T13" s="42" t="s">
        <v>68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94" t="s">
        <v>53</v>
      </c>
      <c r="C14" s="95"/>
      <c r="D14" s="96"/>
      <c r="E14" s="91">
        <f>PRODUCT(E10+Q10)</f>
        <v>11</v>
      </c>
      <c r="F14" s="91">
        <f>PRODUCT(F10+R10)</f>
        <v>0</v>
      </c>
      <c r="G14" s="91">
        <f>PRODUCT(G10+S10)</f>
        <v>0</v>
      </c>
      <c r="H14" s="91">
        <f>PRODUCT(H10+T10)</f>
        <v>8</v>
      </c>
      <c r="I14" s="91">
        <f>PRODUCT(I10+U10)</f>
        <v>30</v>
      </c>
      <c r="J14" s="92">
        <f>PRODUCT(I14/K14)</f>
        <v>0.44117647058823528</v>
      </c>
      <c r="K14" s="42">
        <f>PRODUCT(K10+W10)</f>
        <v>68</v>
      </c>
      <c r="L14" s="93">
        <f>PRODUCT((F14+G14)/E14)</f>
        <v>0</v>
      </c>
      <c r="M14" s="93">
        <f>PRODUCT(H14/E14)</f>
        <v>0.72727272727272729</v>
      </c>
      <c r="N14" s="93">
        <f>PRODUCT((F14+G14+H14)/E14)</f>
        <v>0.72727272727272729</v>
      </c>
      <c r="O14" s="93">
        <f>PRODUCT(I14/E14)</f>
        <v>2.7272727272727271</v>
      </c>
      <c r="Q14" s="45"/>
      <c r="R14" s="45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7" t="s">
        <v>61</v>
      </c>
      <c r="C15" s="35"/>
      <c r="D15" s="38"/>
      <c r="E15" s="91">
        <f>PRODUCT(AA10+AM10)</f>
        <v>75</v>
      </c>
      <c r="F15" s="91">
        <f>PRODUCT(AB10+AN10)</f>
        <v>6</v>
      </c>
      <c r="G15" s="91">
        <f>PRODUCT(AC10+AO10)</f>
        <v>22</v>
      </c>
      <c r="H15" s="91">
        <f>PRODUCT(AD10+AP10)</f>
        <v>77</v>
      </c>
      <c r="I15" s="91">
        <f>PRODUCT(AE10+AQ10)</f>
        <v>263</v>
      </c>
      <c r="J15" s="92">
        <f>PRODUCT(I15/K15)</f>
        <v>0.54338842975206614</v>
      </c>
      <c r="K15" s="24">
        <f>PRODUCT(AG10+AS10)</f>
        <v>484</v>
      </c>
      <c r="L15" s="93">
        <f>PRODUCT((F15+G15)/E15)</f>
        <v>0.37333333333333335</v>
      </c>
      <c r="M15" s="93">
        <f>PRODUCT(H15/E15)</f>
        <v>1.0266666666666666</v>
      </c>
      <c r="N15" s="93">
        <f>PRODUCT((F15+G15+H15)/E15)</f>
        <v>1.4</v>
      </c>
      <c r="O15" s="93">
        <f>PRODUCT(I15/E15)</f>
        <v>3.5066666666666668</v>
      </c>
      <c r="Q15" s="45"/>
      <c r="R15" s="45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5"/>
      <c r="AJ15" s="45"/>
      <c r="AK15" s="42"/>
      <c r="AL15" s="24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97" t="s">
        <v>64</v>
      </c>
      <c r="C16" s="98"/>
      <c r="D16" s="99"/>
      <c r="E16" s="91">
        <f>SUM(E13:E15)</f>
        <v>86</v>
      </c>
      <c r="F16" s="91">
        <f t="shared" ref="F16:I16" si="0">SUM(F13:F15)</f>
        <v>6</v>
      </c>
      <c r="G16" s="91">
        <f t="shared" si="0"/>
        <v>22</v>
      </c>
      <c r="H16" s="91">
        <f t="shared" si="0"/>
        <v>85</v>
      </c>
      <c r="I16" s="91">
        <f t="shared" si="0"/>
        <v>293</v>
      </c>
      <c r="J16" s="92">
        <f>PRODUCT(I16/K16)</f>
        <v>0.53079710144927539</v>
      </c>
      <c r="K16" s="42">
        <f>SUM(K13:K15)</f>
        <v>552</v>
      </c>
      <c r="L16" s="93">
        <f>PRODUCT((F16+G16)/E16)</f>
        <v>0.32558139534883723</v>
      </c>
      <c r="M16" s="93">
        <f>PRODUCT(H16/E16)</f>
        <v>0.98837209302325579</v>
      </c>
      <c r="N16" s="93">
        <f>PRODUCT((F16+G16+H16)/E16)</f>
        <v>1.3139534883720929</v>
      </c>
      <c r="O16" s="93">
        <f>PRODUCT(I16/E16)</f>
        <v>3.4069767441860463</v>
      </c>
      <c r="Q16" s="24"/>
      <c r="R16" s="24"/>
      <c r="S16" s="2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4"/>
      <c r="F17" s="24"/>
      <c r="G17" s="24"/>
      <c r="H17" s="24"/>
      <c r="I17" s="24"/>
      <c r="J17" s="42"/>
      <c r="K17" s="42"/>
      <c r="L17" s="24"/>
      <c r="M17" s="24"/>
      <c r="N17" s="24"/>
      <c r="O17" s="24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4"/>
      <c r="AL181" s="24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2020-09-23T22:54:50Z</dcterms:modified>
</cp:coreProperties>
</file>