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J11" i="5"/>
  <c r="J7" i="5"/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AF7" i="5" l="1"/>
  <c r="I12" i="5"/>
  <c r="G12" i="5"/>
  <c r="E12" i="5"/>
  <c r="K11" i="5"/>
  <c r="I11" i="5"/>
  <c r="I13" i="5" s="1"/>
  <c r="H11" i="5"/>
  <c r="G11" i="5"/>
  <c r="F11" i="5"/>
  <c r="E11" i="5"/>
  <c r="E13" i="5" s="1"/>
  <c r="G13" i="5" l="1"/>
  <c r="K12" i="5"/>
  <c r="J12" i="5" s="1"/>
  <c r="F12" i="5"/>
  <c r="L12" i="5" s="1"/>
  <c r="H12" i="5"/>
  <c r="H13" i="5" s="1"/>
  <c r="M13" i="5" s="1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<sst xmlns="http://schemas.openxmlformats.org/spreadsheetml/2006/main" count="76" uniqueCount="33">
  <si>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</si>
  <si>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</si>
  <si>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</si>
  <si>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</si>
  <si>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</si>
  <si>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</si>
  <si>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</si>
  <si>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</si>
  <si>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</si>
  <si>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</si>
  <si>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</si>
  <si>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</si>
  <si>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</si>
  <si>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</si>
  <si>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</si>
  <si>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</si>
  <si>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</si>
  <si>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</si>
  <si>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</si>
  <si>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</si>
  <si>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</si>
  <si>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</si>
  <si>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</si>
  <si>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</si>
  <si>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Lauri Vuollo</t>
  </si>
  <si>
    <t>5.</t>
  </si>
  <si>
    <t>KeKi  2</t>
  </si>
  <si>
    <t>12.2.2003   Liminka</t>
  </si>
  <si>
    <t>1.</t>
  </si>
  <si>
    <t>KeKi = Kempeleen Kiri  (1915),  kasvattajaseura</t>
  </si>
  <si>
    <t>8.</t>
  </si>
  <si>
    <t>Ura</t>
  </si>
  <si>
    <t>Ura = Kannuksen Ura  (1969)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</si>
</sst>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3</v>
      </c>
      <c r="AB4" s="12">
        <v>0</v>
      </c>
      <c r="AC4" s="12">
        <v>1</v>
      </c>
      <c r="AD4" s="12">
        <v>2</v>
      </c>
      <c r="AE4" s="12">
        <v>5</v>
      </c>
      <c r="AF4" s="68">
        <v>0.45450000000000002</v>
      </c>
      <c r="AG4" s="69">
        <f t="shared" ref="AG4" si="0">PRODUCT(AE4/AF4)</f>
        <v>11.001100110011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25</v>
      </c>
      <c r="Z5" s="1" t="s">
        <v>26</v>
      </c>
      <c r="AA5" s="12">
        <v>14</v>
      </c>
      <c r="AB5" s="12">
        <v>0</v>
      </c>
      <c r="AC5" s="12">
        <v>4</v>
      </c>
      <c r="AD5" s="12">
        <v>17</v>
      </c>
      <c r="AE5" s="12">
        <v>66</v>
      </c>
      <c r="AF5" s="68">
        <v>0.66659999999999997</v>
      </c>
      <c r="AG5" s="19">
        <v>99</v>
      </c>
      <c r="AH5" s="7"/>
      <c r="AI5" s="7"/>
      <c r="AJ5" s="7"/>
      <c r="AK5" s="7"/>
      <c r="AL5" s="70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2" t="s">
        <v>30</v>
      </c>
      <c r="D6" s="1" t="s">
        <v>31</v>
      </c>
      <c r="E6" s="12">
        <v>6</v>
      </c>
      <c r="F6" s="12">
        <v>0</v>
      </c>
      <c r="G6" s="12">
        <v>1</v>
      </c>
      <c r="H6" s="12">
        <v>1</v>
      </c>
      <c r="I6" s="12">
        <v>22</v>
      </c>
      <c r="J6" s="32">
        <v>0.57889999999999997</v>
      </c>
      <c r="K6" s="19">
        <v>38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28</v>
      </c>
      <c r="Z6" s="1" t="s">
        <v>26</v>
      </c>
      <c r="AA6" s="12">
        <v>6</v>
      </c>
      <c r="AB6" s="12">
        <v>0</v>
      </c>
      <c r="AC6" s="12">
        <v>0</v>
      </c>
      <c r="AD6" s="12">
        <v>11</v>
      </c>
      <c r="AE6" s="12">
        <v>25</v>
      </c>
      <c r="AF6" s="32">
        <v>0.58130000000000004</v>
      </c>
      <c r="AG6" s="19">
        <v>43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6</v>
      </c>
      <c r="F7" s="36">
        <f>SUM(F6:F6)</f>
        <v>0</v>
      </c>
      <c r="G7" s="36">
        <f>SUM(G6:G6)</f>
        <v>1</v>
      </c>
      <c r="H7" s="36">
        <f>SUM(H6:H6)</f>
        <v>1</v>
      </c>
      <c r="I7" s="36">
        <f>SUM(I6:I6)</f>
        <v>22</v>
      </c>
      <c r="J7" s="37">
        <f>PRODUCT(I7/K7)</f>
        <v>0.57894736842105265</v>
      </c>
      <c r="K7" s="21">
        <f>SUM(K6:K6)</f>
        <v>38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23</v>
      </c>
      <c r="AB7" s="36">
        <f>SUM(AB4:AB6)</f>
        <v>0</v>
      </c>
      <c r="AC7" s="36">
        <f>SUM(AC4:AC6)</f>
        <v>5</v>
      </c>
      <c r="AD7" s="36">
        <f>SUM(AD4:AD6)</f>
        <v>30</v>
      </c>
      <c r="AE7" s="36">
        <f>SUM(AE4:AE6)</f>
        <v>96</v>
      </c>
      <c r="AF7" s="37">
        <f>PRODUCT(AE7/AG7)</f>
        <v>0.62744646888796207</v>
      </c>
      <c r="AG7" s="21">
        <f>SUM(AG4:AG6)</f>
        <v>153.00110011001101</v>
      </c>
      <c r="AH7" s="18"/>
      <c r="AI7" s="29"/>
      <c r="AJ7" s="41"/>
      <c r="AK7" s="42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15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32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6</v>
      </c>
      <c r="F11" s="47">
        <f>PRODUCT(F7+R7)</f>
        <v>0</v>
      </c>
      <c r="G11" s="47">
        <f>PRODUCT(G7+S7)</f>
        <v>1</v>
      </c>
      <c r="H11" s="47">
        <f>PRODUCT(H7+T7)</f>
        <v>1</v>
      </c>
      <c r="I11" s="47">
        <f>PRODUCT(I7+U7)</f>
        <v>22</v>
      </c>
      <c r="J11" s="60">
        <f>PRODUCT(I11/K11)</f>
        <v>0.57894736842105265</v>
      </c>
      <c r="K11" s="16">
        <f>PRODUCT(K7+W7)</f>
        <v>38</v>
      </c>
      <c r="L11" s="53">
        <f>PRODUCT((F11+G11)/E11)</f>
        <v>0.16666666666666666</v>
      </c>
      <c r="M11" s="53">
        <f>PRODUCT(H11/E11)</f>
        <v>0.16666666666666666</v>
      </c>
      <c r="N11" s="53">
        <f>PRODUCT((F11+G11+H11)/E11)</f>
        <v>0.33333333333333331</v>
      </c>
      <c r="O11" s="53">
        <f>PRODUCT(I11/E11)</f>
        <v>3.6666666666666665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23</v>
      </c>
      <c r="F12" s="47">
        <f>PRODUCT(AB7+AN7)</f>
        <v>0</v>
      </c>
      <c r="G12" s="47">
        <f>PRODUCT(AC7+AO7)</f>
        <v>5</v>
      </c>
      <c r="H12" s="47">
        <f>PRODUCT(AD7+AP7)</f>
        <v>30</v>
      </c>
      <c r="I12" s="47">
        <f>PRODUCT(AE7+AQ7)</f>
        <v>96</v>
      </c>
      <c r="J12" s="60">
        <f>PRODUCT(I12/K12)</f>
        <v>0.62744646888796207</v>
      </c>
      <c r="K12" s="10">
        <f>PRODUCT(AG7+AS7)</f>
        <v>153.00110011001101</v>
      </c>
      <c r="L12" s="53">
        <f>PRODUCT((F12+G12)/E12)</f>
        <v>0.21739130434782608</v>
      </c>
      <c r="M12" s="53">
        <f>PRODUCT(H12/E12)</f>
        <v>1.3043478260869565</v>
      </c>
      <c r="N12" s="53">
        <f>PRODUCT((F12+G12+H12)/E12)</f>
        <v>1.5217391304347827</v>
      </c>
      <c r="O12" s="53">
        <f>PRODUCT(I12/E12)</f>
        <v>4.1739130434782608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29</v>
      </c>
      <c r="F13" s="47">
        <f t="shared" ref="F13:I13" si="1">SUM(F10:F12)</f>
        <v>0</v>
      </c>
      <c r="G13" s="47">
        <f t="shared" si="1"/>
        <v>6</v>
      </c>
      <c r="H13" s="47">
        <f t="shared" si="1"/>
        <v>31</v>
      </c>
      <c r="I13" s="47">
        <f t="shared" si="1"/>
        <v>118</v>
      </c>
      <c r="J13" s="60">
        <f>PRODUCT(I13/K13)</f>
        <v>0.61779748876857499</v>
      </c>
      <c r="K13" s="16">
        <f>SUM(K10:K12)</f>
        <v>191.00110011001101</v>
      </c>
      <c r="L13" s="53">
        <f>PRODUCT((F13+G13)/E13)</f>
        <v>0.20689655172413793</v>
      </c>
      <c r="M13" s="53">
        <f>PRODUCT(H13/E13)</f>
        <v>1.0689655172413792</v>
      </c>
      <c r="N13" s="53">
        <f>PRODUCT((F13+G13+H13)/E13)</f>
        <v>1.2758620689655173</v>
      </c>
      <c r="O13" s="53">
        <f>PRODUCT(I13/E13)</f>
        <v>4.068965517241379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K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2020-09-08T19:01:32Z</dcterms:modified>
</cp:coreProperties>
</file>