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4" r:id="rId3"/>
  </sheets>
  <calcPr calcId="145621"/>
</workbook>
</file>

<file path=xl/calcChain.xml><?xml version="1.0" encoding="utf-8"?>
<calcChain xmlns="http://schemas.openxmlformats.org/spreadsheetml/2006/main">
  <c r="Q17" i="4" l="1"/>
  <c r="P17" i="4"/>
  <c r="O16" i="4"/>
  <c r="R16" i="4" s="1"/>
  <c r="O15" i="4"/>
  <c r="R15" i="4" s="1"/>
  <c r="O14" i="4"/>
  <c r="O17" i="4" s="1"/>
  <c r="W11" i="4"/>
  <c r="V11" i="4"/>
  <c r="U11" i="4"/>
  <c r="T11" i="4"/>
  <c r="S11" i="4"/>
  <c r="Q11" i="4"/>
  <c r="H16" i="4" s="1"/>
  <c r="P11" i="4"/>
  <c r="F16" i="4" s="1"/>
  <c r="O11" i="4"/>
  <c r="E16" i="4" s="1"/>
  <c r="M11" i="4"/>
  <c r="H15" i="4" s="1"/>
  <c r="L11" i="4"/>
  <c r="F15" i="4" s="1"/>
  <c r="I15" i="4" s="1"/>
  <c r="K11" i="4"/>
  <c r="E15" i="4" s="1"/>
  <c r="H11" i="4"/>
  <c r="H14" i="4" s="1"/>
  <c r="H17" i="4" s="1"/>
  <c r="G11" i="4"/>
  <c r="G14" i="4" s="1"/>
  <c r="G17" i="4" s="1"/>
  <c r="F11" i="4"/>
  <c r="I11" i="4" s="1"/>
  <c r="E11" i="4"/>
  <c r="E14" i="4" s="1"/>
  <c r="I10" i="4"/>
  <c r="R9" i="4"/>
  <c r="I9" i="4"/>
  <c r="I8" i="4"/>
  <c r="N7" i="4"/>
  <c r="I7" i="4"/>
  <c r="N6" i="4"/>
  <c r="I6" i="4"/>
  <c r="N5" i="4"/>
  <c r="I5" i="4"/>
  <c r="P25" i="3"/>
  <c r="O25" i="3"/>
  <c r="M25" i="3"/>
  <c r="I25" i="3"/>
  <c r="G25" i="3"/>
  <c r="P12" i="3"/>
  <c r="O12" i="3"/>
  <c r="M12" i="3"/>
  <c r="I12" i="3"/>
  <c r="H12" i="3"/>
  <c r="E17" i="4" l="1"/>
  <c r="I16" i="4"/>
  <c r="R17" i="4"/>
  <c r="F14" i="4"/>
  <c r="N11" i="4"/>
  <c r="R11" i="4"/>
  <c r="R14" i="4"/>
  <c r="F17" i="4" l="1"/>
  <c r="I17" i="4" s="1"/>
  <c r="I14" i="4"/>
</calcChain>
</file>

<file path=xl/sharedStrings.xml><?xml version="1.0" encoding="utf-8"?>
<sst xmlns="http://schemas.openxmlformats.org/spreadsheetml/2006/main" count="740" uniqueCount="349">
  <si>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</si>
  <si>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</si>
  <si>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</si>
  <si>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</si>
  <si>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</si>
  <si>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</si>
  <si>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</si>
  <si>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</si>
  <si>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</si>
  <si>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</si>
  <si>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</si>
  <si>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</si>
  <si>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</si>
  <si>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</si>
  <si>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</si>
  <si>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</si>
  <si>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</si>
  <si>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</si>
  <si>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</si>
  <si>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</si>
  <si>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</si>
  <si>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</si>
  <si>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</si>
  <si>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</si>
  <si>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</si>
  <si>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</si>
  <si>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</si>
  <si>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</si>
  <si>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</si>
  <si>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</si>
  <si>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</si>
  <si>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</si>
  <si>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</si>
  <si>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</si>
  <si>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</si>
  <si>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</si>
  <si>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</si>
  <si>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</si>
  <si>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</si>
  <si>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</si>
  <si>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</si>
  <si>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</si>
  <si>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</si>
  <si>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</si>
  <si>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</si>
  <si>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</si>
  <si>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</si>
  <si>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</si>
  <si>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</si>
  <si>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</si>
  <si>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</si>
  <si>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</si>
  <si>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</si>
  <si>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</si>
  <si>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</si>
  <si>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</si>
  <si>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</si>
  <si>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</si>
  <si>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</si>
  <si>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0/0</t>
  </si>
  <si>
    <t>KAIKKIEN AIKOJEN TILASTOT, TOP-10</t>
  </si>
  <si>
    <t>PESISPÖRSSIRAJAT</t>
  </si>
  <si>
    <t>1.  ottelu</t>
  </si>
  <si>
    <t>1000 p</t>
  </si>
  <si>
    <t>1.</t>
  </si>
  <si>
    <t>3.</t>
  </si>
  <si>
    <t>Seurat</t>
  </si>
  <si>
    <t>MIEHET</t>
  </si>
  <si>
    <t xml:space="preserve"> LIITTO - LEHDISTÖ - KORTTI</t>
  </si>
  <si>
    <t xml:space="preserve">  Tulos</t>
  </si>
  <si>
    <t xml:space="preserve">  KL-%</t>
  </si>
  <si>
    <t>0/2</t>
  </si>
  <si>
    <t>9.</t>
  </si>
  <si>
    <t>Liitto</t>
  </si>
  <si>
    <t>----</t>
  </si>
  <si>
    <t>MESTARUUSSARJA</t>
  </si>
  <si>
    <t>IPV</t>
  </si>
  <si>
    <t>URA SM-SARJASSA</t>
  </si>
  <si>
    <t>IPV = Imatran Pallo-Veikot  (1955)</t>
  </si>
  <si>
    <t xml:space="preserve">  7-7</t>
  </si>
  <si>
    <t>Itä</t>
  </si>
  <si>
    <t>vai</t>
  </si>
  <si>
    <t>Lauri Oinonen</t>
  </si>
  <si>
    <t>4084</t>
  </si>
  <si>
    <t>30.07. 1978  Seinäjoki</t>
  </si>
  <si>
    <t xml:space="preserve">  4-19</t>
  </si>
  <si>
    <t>Erkki Rautiainen</t>
  </si>
  <si>
    <t>6611</t>
  </si>
  <si>
    <t xml:space="preserve">  5-8</t>
  </si>
  <si>
    <t>III p</t>
  </si>
  <si>
    <t>4320</t>
  </si>
  <si>
    <t>08.08. 1982  Stadion, Helsinki</t>
  </si>
  <si>
    <t>10-10</t>
  </si>
  <si>
    <t>Reijo Salo</t>
  </si>
  <si>
    <t>21.08. 1983  Meilahti, Helsinki</t>
  </si>
  <si>
    <t xml:space="preserve">  3-11</t>
  </si>
  <si>
    <t>Lehdistö</t>
  </si>
  <si>
    <t>15.06. 1978  Kouvola</t>
  </si>
  <si>
    <t xml:space="preserve">  6-5</t>
  </si>
  <si>
    <t>06.06. 1979  Outokumpu</t>
  </si>
  <si>
    <t xml:space="preserve">  6-2</t>
  </si>
  <si>
    <t>II p</t>
  </si>
  <si>
    <t>Aulis Paski</t>
  </si>
  <si>
    <t>03.06. 1981  Kitee</t>
  </si>
  <si>
    <t xml:space="preserve">  7-6</t>
  </si>
  <si>
    <t>01.06. 1983  Loimaa</t>
  </si>
  <si>
    <t xml:space="preserve">  0-5</t>
  </si>
  <si>
    <t>I p</t>
  </si>
  <si>
    <t>1300 p</t>
  </si>
  <si>
    <t>Cup</t>
  </si>
  <si>
    <t>0/1</t>
  </si>
  <si>
    <t>7/9</t>
  </si>
  <si>
    <t>2/2</t>
  </si>
  <si>
    <t>3/3</t>
  </si>
  <si>
    <t>1/1</t>
  </si>
  <si>
    <t>Kärkilyönnit</t>
  </si>
  <si>
    <t>Mikko Vitikainen</t>
  </si>
  <si>
    <t>11.7.1952</t>
  </si>
  <si>
    <t>15.08. 1976  Kouvola</t>
  </si>
  <si>
    <t xml:space="preserve">  5-10</t>
  </si>
  <si>
    <t>KPL</t>
  </si>
  <si>
    <t>4744</t>
  </si>
  <si>
    <t>15.08. 1977  Hippos, Jyväskylä</t>
  </si>
  <si>
    <t>Kiri</t>
  </si>
  <si>
    <t>3k</t>
  </si>
  <si>
    <t>05.08. 1979  Linnala, Imatra</t>
  </si>
  <si>
    <t>10.08. 1980  Hippos, Jyväskylä</t>
  </si>
  <si>
    <t xml:space="preserve">  6-12</t>
  </si>
  <si>
    <t>2k</t>
  </si>
  <si>
    <t>6/8</t>
  </si>
  <si>
    <t>1/3</t>
  </si>
  <si>
    <t>Timo Raussi</t>
  </si>
  <si>
    <t>09.08. 1981  Hyvinkää</t>
  </si>
  <si>
    <t xml:space="preserve">  4-4</t>
  </si>
  <si>
    <t>1/2</t>
  </si>
  <si>
    <t>5/7</t>
  </si>
  <si>
    <t>4/5</t>
  </si>
  <si>
    <t>5/6</t>
  </si>
  <si>
    <t>4/6</t>
  </si>
  <si>
    <t>24 v  1 kk  4 pv</t>
  </si>
  <si>
    <t>09.06. 1976  Vimpeli</t>
  </si>
  <si>
    <t>18-6</t>
  </si>
  <si>
    <t>Lauri Pippola</t>
  </si>
  <si>
    <t>15.06. 1977  Hyvinkää</t>
  </si>
  <si>
    <t xml:space="preserve">  5-4</t>
  </si>
  <si>
    <t>05.06. 1980  Tampere</t>
  </si>
  <si>
    <t>12-3</t>
  </si>
  <si>
    <t>Voitto Hautala</t>
  </si>
  <si>
    <t>04.07. 1982  Siilinjärvi</t>
  </si>
  <si>
    <t xml:space="preserve">  8-10</t>
  </si>
  <si>
    <t>Raimo Toropainen</t>
  </si>
  <si>
    <t>Seppo Uusi-Oukari</t>
  </si>
  <si>
    <t>23 v  10 kk  29 pv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</si>
  <si>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</si>
  <si>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</si>
  <si>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</si>
  <si>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</si>
  <si>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</si>
  <si>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</si>
  <si>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</si>
  <si>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</si>
  <si>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</si>
  <si>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2.</t>
  </si>
  <si>
    <t xml:space="preserve"> 2-0  VM</t>
  </si>
  <si>
    <t xml:space="preserve"> 2-0  KaMa</t>
  </si>
  <si>
    <t xml:space="preserve"> 1-2  SoJy</t>
  </si>
  <si>
    <t xml:space="preserve"> 2-0  Kiri</t>
  </si>
  <si>
    <t xml:space="preserve"> 2-0  SMJ</t>
  </si>
  <si>
    <t xml:space="preserve"> 2-0  SoJy</t>
  </si>
  <si>
    <t xml:space="preserve"> Vuoden pelinjohtaja</t>
  </si>
  <si>
    <t xml:space="preserve"> 1-2  Lippo</t>
  </si>
  <si>
    <t>10.</t>
  </si>
  <si>
    <t>14.</t>
  </si>
  <si>
    <t>2 - 1</t>
  </si>
  <si>
    <t>2 - 0</t>
  </si>
  <si>
    <t>1 - 1</t>
  </si>
  <si>
    <t>URA SUPERISSA</t>
  </si>
  <si>
    <t>SARJAT</t>
  </si>
  <si>
    <t>Seurat:</t>
  </si>
  <si>
    <t xml:space="preserve"> Vuoden pesäpalloilija  1981</t>
  </si>
  <si>
    <t>KPL = Kouvolan Pallonlyöjät  (1931),  kasvattajaseura</t>
  </si>
  <si>
    <t>Kiri = Jyväskylän Kiri  (1930)</t>
  </si>
  <si>
    <t>0-1-0</t>
  </si>
  <si>
    <t>Mitalisarja  2.</t>
  </si>
  <si>
    <t>Mitalisarja  1.</t>
  </si>
  <si>
    <t>Loppusarja  3.</t>
  </si>
  <si>
    <t>12-9  SiiPo</t>
  </si>
  <si>
    <t>3-13  SMJ</t>
  </si>
  <si>
    <t>4-5  Tahko</t>
  </si>
  <si>
    <t>05.05. 1974  LP - KPL  4-2</t>
  </si>
  <si>
    <t>07.08. 1974  HP - KPL  11-8</t>
  </si>
  <si>
    <t>12.05. 1974  KPL - Lippo  7-8</t>
  </si>
  <si>
    <t>11.07. 1976  KPL - AA  9-6</t>
  </si>
  <si>
    <t xml:space="preserve">  21 v   9 kk 24 pv</t>
  </si>
  <si>
    <t>10.  ottelu</t>
  </si>
  <si>
    <t xml:space="preserve">  22 v   0 kk 27 pv</t>
  </si>
  <si>
    <t>2.  ottelu</t>
  </si>
  <si>
    <t xml:space="preserve">  21 v 10 kk   1 pv</t>
  </si>
  <si>
    <t>44.  ottelu</t>
  </si>
  <si>
    <t xml:space="preserve">  24 v   0 kk   0 pv</t>
  </si>
  <si>
    <t xml:space="preserve">      Mitalit</t>
  </si>
  <si>
    <t>7/8</t>
  </si>
  <si>
    <t>6/9</t>
  </si>
  <si>
    <t>3/9</t>
  </si>
  <si>
    <t>1/6</t>
  </si>
  <si>
    <t>16/26</t>
  </si>
  <si>
    <t>4/4</t>
  </si>
  <si>
    <t>3/4</t>
  </si>
  <si>
    <t>3/10</t>
  </si>
  <si>
    <t xml:space="preserve">      Runkosarja TOP-30</t>
  </si>
  <si>
    <t>16.</t>
  </si>
  <si>
    <t>15.</t>
  </si>
  <si>
    <t>19.</t>
  </si>
  <si>
    <t>21.</t>
  </si>
  <si>
    <t>25.</t>
  </si>
  <si>
    <t>24.</t>
  </si>
  <si>
    <t>26.</t>
  </si>
  <si>
    <t>27.</t>
  </si>
  <si>
    <t>20.</t>
  </si>
  <si>
    <t>13.</t>
  </si>
  <si>
    <t>22.</t>
  </si>
  <si>
    <t>17.</t>
  </si>
  <si>
    <t>23.</t>
  </si>
  <si>
    <t>0-2-0</t>
  </si>
  <si>
    <t>Ylempi loppusarja TOP-10</t>
  </si>
  <si>
    <t>1-1-1</t>
  </si>
  <si>
    <t>0-1-1</t>
  </si>
  <si>
    <t>Paras sija  4.</t>
  </si>
  <si>
    <t>4/9</t>
  </si>
  <si>
    <t>19/29</t>
  </si>
  <si>
    <t>2/8</t>
  </si>
  <si>
    <t>76.</t>
  </si>
  <si>
    <t>86.</t>
  </si>
  <si>
    <t xml:space="preserve"> RUNKOSARJA, KA / OTT</t>
  </si>
  <si>
    <t>IKÄ</t>
  </si>
  <si>
    <t>TEHO</t>
  </si>
  <si>
    <t xml:space="preserve"> SIJOITUS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</si>
  <si>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</si>
  <si>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</si>
  <si>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</si>
  <si>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</si>
  <si>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Kärkilyöjätilasto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</si>
  <si>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</si>
  <si>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</si>
  <si>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</si>
  <si>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</si>
  <si>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</si>
  <si>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>11.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</si>
  <si>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</si>
  <si>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</si>
  <si>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</si>
  <si>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</si>
  <si>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</si>
  <si>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PLAY OFF,  KA / OTT</t>
  </si>
  <si>
    <t xml:space="preserve"> 1979 - 1979</t>
  </si>
  <si>
    <t xml:space="preserve"> 1979 - 1980</t>
  </si>
  <si>
    <t>28.</t>
  </si>
  <si>
    <t xml:space="preserve"> 1979 - 1981</t>
  </si>
  <si>
    <t>39.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</si>
  <si>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</si>
  <si>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</si>
  <si>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</si>
  <si>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</si>
  <si>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</si>
  <si>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>37.</t>
  </si>
  <si>
    <t xml:space="preserve"> 1979 - 1987</t>
  </si>
  <si>
    <t>29.</t>
  </si>
  <si>
    <t>12.</t>
  </si>
  <si>
    <t>8.</t>
  </si>
  <si>
    <t>18.</t>
  </si>
  <si>
    <t>35.</t>
  </si>
  <si>
    <t xml:space="preserve"> Etenijätilasto</t>
  </si>
  <si>
    <t>262. ottelu</t>
  </si>
  <si>
    <t>14.   20.07. 1986  IPV - RPL  13-4</t>
  </si>
  <si>
    <t xml:space="preserve"> RUNKOSARJA, TASASATASET,  ka. / peli</t>
  </si>
  <si>
    <t xml:space="preserve"> PLAY OFF, TASASATASET,  ka. / peli</t>
  </si>
  <si>
    <t>53.   03.08. 1983  IPV - HoNsU  10-6</t>
  </si>
  <si>
    <t>31 v   0 kk 23 pv</t>
  </si>
  <si>
    <t xml:space="preserve"> Ottelutilasto</t>
  </si>
  <si>
    <t>36.   23.05. 1982  Tahko - Kiri  5-10</t>
  </si>
  <si>
    <t>164. ottelu</t>
  </si>
  <si>
    <t>175. ottelu</t>
  </si>
  <si>
    <t xml:space="preserve">  5.   26.05. 1985  IPV - KaMa  20-15</t>
  </si>
  <si>
    <t>704.</t>
  </si>
  <si>
    <t>515.</t>
  </si>
  <si>
    <t>343.</t>
  </si>
  <si>
    <t>264.</t>
  </si>
  <si>
    <t>199.</t>
  </si>
  <si>
    <t>139.</t>
  </si>
  <si>
    <t>119.</t>
  </si>
  <si>
    <t>62.</t>
  </si>
  <si>
    <t>52.</t>
  </si>
  <si>
    <t>36.</t>
  </si>
  <si>
    <t>654.</t>
  </si>
  <si>
    <t>447.</t>
  </si>
  <si>
    <t>346.</t>
  </si>
  <si>
    <t>277.</t>
  </si>
  <si>
    <t>211.</t>
  </si>
  <si>
    <t>172.</t>
  </si>
  <si>
    <t>137.</t>
  </si>
  <si>
    <t>101.</t>
  </si>
  <si>
    <t>74.</t>
  </si>
  <si>
    <t>51.</t>
  </si>
  <si>
    <t>742.</t>
  </si>
  <si>
    <t>548.</t>
  </si>
  <si>
    <t>367.</t>
  </si>
  <si>
    <t>320.</t>
  </si>
  <si>
    <t>293.</t>
  </si>
  <si>
    <t>236.</t>
  </si>
  <si>
    <t>225.</t>
  </si>
  <si>
    <t>152.</t>
  </si>
  <si>
    <t>129.</t>
  </si>
  <si>
    <t>103.</t>
  </si>
  <si>
    <t>83.</t>
  </si>
  <si>
    <t>69.</t>
  </si>
  <si>
    <t>57.</t>
  </si>
  <si>
    <t>59.</t>
  </si>
  <si>
    <t>647.</t>
  </si>
  <si>
    <t>481.</t>
  </si>
  <si>
    <t>316.</t>
  </si>
  <si>
    <t>209.</t>
  </si>
  <si>
    <t>144.</t>
  </si>
  <si>
    <t>63.</t>
  </si>
  <si>
    <t>32.</t>
  </si>
  <si>
    <t>SEUROITTAIN</t>
  </si>
  <si>
    <t>ka / ottelu</t>
  </si>
  <si>
    <t>LYÖDYT, KA/OTT</t>
  </si>
  <si>
    <t>RS</t>
  </si>
  <si>
    <t>YLS</t>
  </si>
  <si>
    <t>ERO</t>
  </si>
  <si>
    <t>TUODUT, KA/OTT</t>
  </si>
  <si>
    <t>Jyväskylän Kiri</t>
  </si>
  <si>
    <t>Imatran Pallo-Veikot</t>
  </si>
  <si>
    <t>Kouvolan Pallonlyöjät</t>
  </si>
  <si>
    <t>YLEISÖENNÄTYS  KOTONA</t>
  </si>
  <si>
    <t>YLEISÖENNÄTYS  VIERAISSA</t>
  </si>
  <si>
    <t>KATSOJIA YLI 5000</t>
  </si>
  <si>
    <t>OSUUS</t>
  </si>
  <si>
    <t xml:space="preserve">  1984-1986</t>
  </si>
  <si>
    <t>SIJA</t>
  </si>
  <si>
    <t>KATSOJIA</t>
  </si>
  <si>
    <t>KA / PELI</t>
  </si>
  <si>
    <t xml:space="preserve">  1.   16.09. 1979  Tahko - Kiri  9-1,  uusinta</t>
  </si>
  <si>
    <t>29.   09.09. 1979  Kiri - Tahko  14-3,  mitalisarja 6/6</t>
  </si>
  <si>
    <t>29.   09.09. 1979  Kiri - Tahko  14-3,  ms 6/6</t>
  </si>
  <si>
    <t>43.   05.09. 1981  Kiri - Tahko  6-4,  ms 4/6</t>
  </si>
  <si>
    <t xml:space="preserve">  1.   16.09. 1979  Tahko - Kiri  9-1,  mestaruusuusinta</t>
  </si>
  <si>
    <t>77.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</si>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</sst>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8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4" fillId="3" borderId="7" xfId="0" applyFont="1" applyFill="1" applyBorder="1" applyAlignment="1"/>
    <xf numFmtId="49" fontId="4" fillId="8" borderId="1" xfId="0" applyNumberFormat="1" applyFont="1" applyFill="1" applyBorder="1" applyAlignment="1">
      <alignment horizontal="left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 vertical="center"/>
    </xf>
    <xf numFmtId="49" fontId="4" fillId="8" borderId="1" xfId="0" applyNumberFormat="1" applyFont="1" applyFill="1" applyBorder="1" applyAlignment="1">
      <alignment horizontal="center" vertical="center"/>
    </xf>
    <xf numFmtId="165" fontId="4" fillId="8" borderId="1" xfId="1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165" fontId="4" fillId="9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7" fillId="2" borderId="0" xfId="0" applyFont="1" applyFill="1" applyBorder="1"/>
    <xf numFmtId="0" fontId="10" fillId="7" borderId="2" xfId="0" applyFont="1" applyFill="1" applyBorder="1" applyAlignment="1"/>
    <xf numFmtId="0" fontId="12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13" fillId="7" borderId="3" xfId="0" applyFont="1" applyFill="1" applyBorder="1" applyAlignment="1">
      <alignment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0" borderId="0" xfId="0" applyFont="1"/>
    <xf numFmtId="0" fontId="4" fillId="2" borderId="0" xfId="0" applyFont="1" applyFill="1" applyAlignment="1"/>
    <xf numFmtId="0" fontId="11" fillId="3" borderId="2" xfId="0" applyFont="1" applyFill="1" applyBorder="1" applyAlignment="1"/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0" fontId="7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2" borderId="12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/>
    <xf numFmtId="0" fontId="6" fillId="2" borderId="7" xfId="0" applyFont="1" applyFill="1" applyBorder="1" applyAlignment="1"/>
    <xf numFmtId="0" fontId="6" fillId="2" borderId="0" xfId="0" applyFont="1" applyFill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10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6" fillId="10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2" borderId="7" xfId="0" applyFont="1" applyFill="1" applyBorder="1"/>
    <xf numFmtId="49" fontId="4" fillId="0" borderId="1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 applyBorder="1" applyAlignment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10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85546875" style="59" customWidth="1"/>
    <col min="34" max="36" width="11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7" t="s">
        <v>116</v>
      </c>
      <c r="C1" s="6"/>
      <c r="D1" s="7"/>
      <c r="E1" s="112" t="s">
        <v>117</v>
      </c>
      <c r="F1" s="8"/>
      <c r="G1" s="8"/>
      <c r="H1" s="8"/>
      <c r="I1" s="8"/>
      <c r="J1" s="8"/>
      <c r="K1" s="6"/>
      <c r="L1" s="8"/>
      <c r="M1" s="6"/>
      <c r="N1" s="6"/>
      <c r="O1" s="96"/>
      <c r="P1" s="96"/>
      <c r="Q1" s="96"/>
      <c r="R1" s="96"/>
      <c r="S1" s="96"/>
      <c r="T1" s="9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75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3" t="s">
        <v>209</v>
      </c>
      <c r="Q2" s="21"/>
      <c r="R2" s="15"/>
      <c r="S2" s="22"/>
      <c r="T2" s="20"/>
      <c r="U2" s="21" t="s">
        <v>13</v>
      </c>
      <c r="V2" s="15"/>
      <c r="W2" s="15"/>
      <c r="X2" s="15"/>
      <c r="Y2" s="21"/>
      <c r="Z2" s="16"/>
      <c r="AA2" s="20"/>
      <c r="AB2" s="23" t="s">
        <v>224</v>
      </c>
      <c r="AC2" s="21"/>
      <c r="AD2" s="15"/>
      <c r="AE2" s="22"/>
      <c r="AF2" s="20"/>
      <c r="AG2" s="23" t="s">
        <v>47</v>
      </c>
      <c r="AH2" s="15"/>
      <c r="AI2" s="15"/>
      <c r="AJ2" s="16"/>
      <c r="AK2" s="20"/>
      <c r="AL2" s="23" t="s">
        <v>48</v>
      </c>
      <c r="AM2" s="21"/>
      <c r="AN2" s="15"/>
      <c r="AO2" s="200" t="s">
        <v>200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31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31</v>
      </c>
      <c r="AE3" s="19" t="s">
        <v>15</v>
      </c>
      <c r="AF3" s="25"/>
      <c r="AG3" s="19" t="s">
        <v>51</v>
      </c>
      <c r="AH3" s="19" t="s">
        <v>52</v>
      </c>
      <c r="AI3" s="16" t="s">
        <v>53</v>
      </c>
      <c r="AJ3" s="19" t="s">
        <v>54</v>
      </c>
      <c r="AK3" s="25"/>
      <c r="AL3" s="19" t="s">
        <v>21</v>
      </c>
      <c r="AM3" s="19" t="s">
        <v>22</v>
      </c>
      <c r="AN3" s="16" t="s">
        <v>109</v>
      </c>
      <c r="AO3" s="16" t="s">
        <v>28</v>
      </c>
      <c r="AP3" s="18" t="s">
        <v>29</v>
      </c>
      <c r="AQ3" s="19" t="s">
        <v>30</v>
      </c>
      <c r="AR3" s="39"/>
    </row>
    <row r="4" spans="1:44" s="4" customFormat="1" ht="15" customHeight="1" x14ac:dyDescent="0.25">
      <c r="A4" s="2"/>
      <c r="B4" s="26">
        <v>1974</v>
      </c>
      <c r="C4" s="26" t="s">
        <v>72</v>
      </c>
      <c r="D4" s="27" t="s">
        <v>120</v>
      </c>
      <c r="E4" s="26">
        <v>12</v>
      </c>
      <c r="F4" s="26">
        <v>0</v>
      </c>
      <c r="G4" s="26">
        <v>1</v>
      </c>
      <c r="H4" s="26">
        <v>4</v>
      </c>
      <c r="I4" s="26"/>
      <c r="J4" s="26"/>
      <c r="K4" s="26"/>
      <c r="L4" s="26"/>
      <c r="M4" s="26"/>
      <c r="N4" s="26"/>
      <c r="O4" s="31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4"/>
      <c r="AH4" s="94"/>
      <c r="AI4" s="94"/>
      <c r="AJ4" s="94"/>
      <c r="AK4" s="25"/>
      <c r="AL4" s="26"/>
      <c r="AM4" s="26"/>
      <c r="AN4" s="26"/>
      <c r="AO4" s="28"/>
      <c r="AP4" s="30"/>
      <c r="AQ4" s="26"/>
      <c r="AR4" s="39"/>
    </row>
    <row r="5" spans="1:44" s="4" customFormat="1" ht="15" customHeight="1" x14ac:dyDescent="0.25">
      <c r="A5" s="2"/>
      <c r="B5" s="26">
        <v>1975</v>
      </c>
      <c r="C5" s="26" t="s">
        <v>55</v>
      </c>
      <c r="D5" s="27" t="s">
        <v>120</v>
      </c>
      <c r="E5" s="26">
        <v>20</v>
      </c>
      <c r="F5" s="26">
        <v>0</v>
      </c>
      <c r="G5" s="26">
        <v>7</v>
      </c>
      <c r="H5" s="26">
        <v>10</v>
      </c>
      <c r="I5" s="26"/>
      <c r="J5" s="26"/>
      <c r="K5" s="26"/>
      <c r="L5" s="26"/>
      <c r="M5" s="26"/>
      <c r="N5" s="26"/>
      <c r="O5" s="31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4"/>
      <c r="AH5" s="94"/>
      <c r="AI5" s="94"/>
      <c r="AJ5" s="94"/>
      <c r="AK5" s="25"/>
      <c r="AL5" s="26"/>
      <c r="AM5" s="26"/>
      <c r="AN5" s="26"/>
      <c r="AO5" s="28"/>
      <c r="AP5" s="30"/>
      <c r="AQ5" s="26"/>
      <c r="AR5" s="39"/>
    </row>
    <row r="6" spans="1:44" s="4" customFormat="1" ht="15" customHeight="1" x14ac:dyDescent="0.25">
      <c r="A6" s="2"/>
      <c r="B6" s="26">
        <v>1976</v>
      </c>
      <c r="C6" s="26" t="s">
        <v>64</v>
      </c>
      <c r="D6" s="27" t="s">
        <v>120</v>
      </c>
      <c r="E6" s="26">
        <v>22</v>
      </c>
      <c r="F6" s="26">
        <v>1</v>
      </c>
      <c r="G6" s="26">
        <v>14</v>
      </c>
      <c r="H6" s="26">
        <v>22</v>
      </c>
      <c r="I6" s="26"/>
      <c r="J6" s="26"/>
      <c r="K6" s="26"/>
      <c r="L6" s="26"/>
      <c r="M6" s="26"/>
      <c r="N6" s="26"/>
      <c r="O6" s="31"/>
      <c r="P6" s="19"/>
      <c r="Q6" s="19" t="s">
        <v>210</v>
      </c>
      <c r="R6" s="19" t="s">
        <v>211</v>
      </c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4"/>
      <c r="AH6" s="94"/>
      <c r="AI6" s="94"/>
      <c r="AJ6" s="94"/>
      <c r="AK6" s="25"/>
      <c r="AL6" s="26">
        <v>1</v>
      </c>
      <c r="AM6" s="26">
        <v>1</v>
      </c>
      <c r="AN6" s="26"/>
      <c r="AO6" s="28">
        <v>1</v>
      </c>
      <c r="AP6" s="30"/>
      <c r="AQ6" s="26"/>
      <c r="AR6" s="39"/>
    </row>
    <row r="7" spans="1:44" s="4" customFormat="1" ht="15" customHeight="1" x14ac:dyDescent="0.25">
      <c r="A7" s="2"/>
      <c r="B7" s="26">
        <v>1977</v>
      </c>
      <c r="C7" s="26" t="s">
        <v>65</v>
      </c>
      <c r="D7" s="27" t="s">
        <v>120</v>
      </c>
      <c r="E7" s="26">
        <v>22</v>
      </c>
      <c r="F7" s="26">
        <v>0</v>
      </c>
      <c r="G7" s="26">
        <v>9</v>
      </c>
      <c r="H7" s="26">
        <v>26</v>
      </c>
      <c r="I7" s="26">
        <v>106</v>
      </c>
      <c r="J7" s="26">
        <v>37</v>
      </c>
      <c r="K7" s="26">
        <v>37</v>
      </c>
      <c r="L7" s="26">
        <v>23</v>
      </c>
      <c r="M7" s="26">
        <v>9</v>
      </c>
      <c r="N7" s="113" t="s">
        <v>74</v>
      </c>
      <c r="O7" s="25"/>
      <c r="P7" s="19"/>
      <c r="Q7" s="19" t="s">
        <v>72</v>
      </c>
      <c r="R7" s="19" t="s">
        <v>212</v>
      </c>
      <c r="S7" s="19" t="s">
        <v>213</v>
      </c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4"/>
      <c r="AH7" s="94"/>
      <c r="AI7" s="94"/>
      <c r="AJ7" s="94"/>
      <c r="AK7" s="25"/>
      <c r="AL7" s="26">
        <v>1</v>
      </c>
      <c r="AM7" s="26">
        <v>1</v>
      </c>
      <c r="AN7" s="26">
        <v>1</v>
      </c>
      <c r="AO7" s="28"/>
      <c r="AP7" s="30"/>
      <c r="AQ7" s="26">
        <v>1</v>
      </c>
      <c r="AR7" s="39"/>
    </row>
    <row r="8" spans="1:44" s="4" customFormat="1" ht="15" customHeight="1" x14ac:dyDescent="0.25">
      <c r="A8" s="2"/>
      <c r="B8" s="26">
        <v>1978</v>
      </c>
      <c r="C8" s="26" t="s">
        <v>162</v>
      </c>
      <c r="D8" s="27" t="s">
        <v>123</v>
      </c>
      <c r="E8" s="26">
        <v>19</v>
      </c>
      <c r="F8" s="26">
        <v>0</v>
      </c>
      <c r="G8" s="26">
        <v>7</v>
      </c>
      <c r="H8" s="26">
        <v>25</v>
      </c>
      <c r="I8" s="26">
        <v>101</v>
      </c>
      <c r="J8" s="26">
        <v>21</v>
      </c>
      <c r="K8" s="26">
        <v>39</v>
      </c>
      <c r="L8" s="26">
        <v>34</v>
      </c>
      <c r="M8" s="26">
        <v>7</v>
      </c>
      <c r="N8" s="113" t="s">
        <v>74</v>
      </c>
      <c r="O8" s="25"/>
      <c r="P8" s="19"/>
      <c r="Q8" s="19" t="s">
        <v>72</v>
      </c>
      <c r="R8" s="19" t="s">
        <v>214</v>
      </c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94"/>
      <c r="AH8" s="94"/>
      <c r="AI8" s="94"/>
      <c r="AJ8" s="94"/>
      <c r="AK8" s="25"/>
      <c r="AL8" s="26">
        <v>1</v>
      </c>
      <c r="AM8" s="26">
        <v>1</v>
      </c>
      <c r="AN8" s="26"/>
      <c r="AO8" s="28"/>
      <c r="AP8" s="30">
        <v>1</v>
      </c>
      <c r="AQ8" s="26"/>
      <c r="AR8" s="39"/>
    </row>
    <row r="9" spans="1:44" s="4" customFormat="1" ht="15" customHeight="1" x14ac:dyDescent="0.25">
      <c r="A9" s="2"/>
      <c r="B9" s="26">
        <v>1979</v>
      </c>
      <c r="C9" s="26" t="s">
        <v>162</v>
      </c>
      <c r="D9" s="114" t="s">
        <v>123</v>
      </c>
      <c r="E9" s="26">
        <v>22</v>
      </c>
      <c r="F9" s="26">
        <v>1</v>
      </c>
      <c r="G9" s="26">
        <v>15</v>
      </c>
      <c r="H9" s="26">
        <v>44</v>
      </c>
      <c r="I9" s="26">
        <v>131</v>
      </c>
      <c r="J9" s="26">
        <v>34</v>
      </c>
      <c r="K9" s="26">
        <v>54</v>
      </c>
      <c r="L9" s="26">
        <v>27</v>
      </c>
      <c r="M9" s="26">
        <v>16</v>
      </c>
      <c r="N9" s="113" t="s">
        <v>74</v>
      </c>
      <c r="O9" s="25"/>
      <c r="P9" s="19"/>
      <c r="Q9" s="26" t="s">
        <v>162</v>
      </c>
      <c r="R9" s="26" t="s">
        <v>162</v>
      </c>
      <c r="S9" s="19" t="s">
        <v>55</v>
      </c>
      <c r="T9" s="25"/>
      <c r="U9" s="26">
        <v>7</v>
      </c>
      <c r="V9" s="26">
        <v>0</v>
      </c>
      <c r="W9" s="28">
        <v>3</v>
      </c>
      <c r="X9" s="26">
        <v>13</v>
      </c>
      <c r="Y9" s="26">
        <v>33</v>
      </c>
      <c r="Z9" s="113" t="s">
        <v>74</v>
      </c>
      <c r="AA9" s="25"/>
      <c r="AB9" s="19"/>
      <c r="AC9" s="26" t="s">
        <v>162</v>
      </c>
      <c r="AD9" s="26" t="s">
        <v>65</v>
      </c>
      <c r="AE9" s="19" t="s">
        <v>55</v>
      </c>
      <c r="AF9" s="25"/>
      <c r="AG9" s="94" t="s">
        <v>183</v>
      </c>
      <c r="AH9" s="94"/>
      <c r="AI9" s="94"/>
      <c r="AJ9" s="94"/>
      <c r="AK9" s="25"/>
      <c r="AL9" s="26">
        <v>1</v>
      </c>
      <c r="AM9" s="26">
        <v>1</v>
      </c>
      <c r="AN9" s="26"/>
      <c r="AO9" s="28"/>
      <c r="AP9" s="30">
        <v>1</v>
      </c>
      <c r="AQ9" s="26"/>
      <c r="AR9" s="39"/>
    </row>
    <row r="10" spans="1:44" s="4" customFormat="1" ht="15" customHeight="1" x14ac:dyDescent="0.25">
      <c r="A10" s="2"/>
      <c r="B10" s="26">
        <v>1980</v>
      </c>
      <c r="C10" s="26" t="s">
        <v>58</v>
      </c>
      <c r="D10" s="114" t="s">
        <v>123</v>
      </c>
      <c r="E10" s="26">
        <v>19</v>
      </c>
      <c r="F10" s="26">
        <v>0</v>
      </c>
      <c r="G10" s="26">
        <v>5</v>
      </c>
      <c r="H10" s="26">
        <v>21</v>
      </c>
      <c r="I10" s="26">
        <v>92</v>
      </c>
      <c r="J10" s="26">
        <v>15</v>
      </c>
      <c r="K10" s="26">
        <v>52</v>
      </c>
      <c r="L10" s="26">
        <v>20</v>
      </c>
      <c r="M10" s="26">
        <v>5</v>
      </c>
      <c r="N10" s="29">
        <v>0.57999999999999996</v>
      </c>
      <c r="O10" s="31"/>
      <c r="P10" s="19"/>
      <c r="Q10" s="19" t="s">
        <v>215</v>
      </c>
      <c r="R10" s="19"/>
      <c r="S10" s="19"/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94"/>
      <c r="AH10" s="94"/>
      <c r="AI10" s="94"/>
      <c r="AJ10" s="94"/>
      <c r="AK10" s="25"/>
      <c r="AL10" s="26">
        <v>1</v>
      </c>
      <c r="AM10" s="26">
        <v>1</v>
      </c>
      <c r="AN10" s="26"/>
      <c r="AO10" s="28"/>
      <c r="AP10" s="30"/>
      <c r="AQ10" s="26"/>
      <c r="AR10" s="39"/>
    </row>
    <row r="11" spans="1:44" s="4" customFormat="1" ht="15" customHeight="1" x14ac:dyDescent="0.25">
      <c r="A11" s="2"/>
      <c r="B11" s="26">
        <v>1981</v>
      </c>
      <c r="C11" s="26" t="s">
        <v>162</v>
      </c>
      <c r="D11" s="114" t="s">
        <v>123</v>
      </c>
      <c r="E11" s="26">
        <v>22</v>
      </c>
      <c r="F11" s="26">
        <v>1</v>
      </c>
      <c r="G11" s="26">
        <v>30</v>
      </c>
      <c r="H11" s="26">
        <v>39</v>
      </c>
      <c r="I11" s="26">
        <v>156</v>
      </c>
      <c r="J11" s="26">
        <v>32</v>
      </c>
      <c r="K11" s="26">
        <v>57</v>
      </c>
      <c r="L11" s="26">
        <v>36</v>
      </c>
      <c r="M11" s="26">
        <v>31</v>
      </c>
      <c r="N11" s="29">
        <v>0.624</v>
      </c>
      <c r="O11" s="31"/>
      <c r="P11" s="19" t="s">
        <v>57</v>
      </c>
      <c r="Q11" s="26" t="s">
        <v>162</v>
      </c>
      <c r="R11" s="26" t="s">
        <v>162</v>
      </c>
      <c r="S11" s="26" t="s">
        <v>162</v>
      </c>
      <c r="T11" s="25"/>
      <c r="U11" s="26">
        <v>6</v>
      </c>
      <c r="V11" s="26">
        <v>0</v>
      </c>
      <c r="W11" s="28">
        <v>3</v>
      </c>
      <c r="X11" s="26">
        <v>10</v>
      </c>
      <c r="Y11" s="26">
        <v>30</v>
      </c>
      <c r="Z11" s="29">
        <v>0.52600000000000002</v>
      </c>
      <c r="AA11" s="25"/>
      <c r="AB11" s="19"/>
      <c r="AC11" s="26" t="s">
        <v>64</v>
      </c>
      <c r="AD11" s="26" t="s">
        <v>162</v>
      </c>
      <c r="AE11" s="19" t="s">
        <v>58</v>
      </c>
      <c r="AF11" s="25"/>
      <c r="AG11" s="94" t="s">
        <v>183</v>
      </c>
      <c r="AH11" s="94"/>
      <c r="AI11" s="94"/>
      <c r="AJ11" s="94"/>
      <c r="AK11" s="25"/>
      <c r="AL11" s="26">
        <v>1</v>
      </c>
      <c r="AM11" s="26">
        <v>1</v>
      </c>
      <c r="AN11" s="26"/>
      <c r="AO11" s="28"/>
      <c r="AP11" s="30">
        <v>1</v>
      </c>
      <c r="AQ11" s="26"/>
      <c r="AR11" s="39"/>
    </row>
    <row r="12" spans="1:44" s="4" customFormat="1" ht="15" customHeight="1" x14ac:dyDescent="0.25">
      <c r="A12" s="2"/>
      <c r="B12" s="26">
        <v>1982</v>
      </c>
      <c r="C12" s="26" t="s">
        <v>64</v>
      </c>
      <c r="D12" s="114" t="s">
        <v>123</v>
      </c>
      <c r="E12" s="26">
        <v>22</v>
      </c>
      <c r="F12" s="26">
        <v>0</v>
      </c>
      <c r="G12" s="26">
        <v>11</v>
      </c>
      <c r="H12" s="26">
        <v>23</v>
      </c>
      <c r="I12" s="26">
        <v>140</v>
      </c>
      <c r="J12" s="26">
        <v>31</v>
      </c>
      <c r="K12" s="26">
        <v>67</v>
      </c>
      <c r="L12" s="26">
        <v>31</v>
      </c>
      <c r="M12" s="26">
        <v>11</v>
      </c>
      <c r="N12" s="29">
        <v>0.68292682926829273</v>
      </c>
      <c r="O12" s="31"/>
      <c r="P12" s="19"/>
      <c r="Q12" s="19" t="s">
        <v>211</v>
      </c>
      <c r="R12" s="19" t="s">
        <v>216</v>
      </c>
      <c r="S12" s="19" t="s">
        <v>55</v>
      </c>
      <c r="T12" s="25"/>
      <c r="U12" s="26">
        <v>6</v>
      </c>
      <c r="V12" s="26">
        <v>0</v>
      </c>
      <c r="W12" s="28">
        <v>3</v>
      </c>
      <c r="X12" s="26">
        <v>8</v>
      </c>
      <c r="Y12" s="26">
        <v>40</v>
      </c>
      <c r="Z12" s="29">
        <v>0.64500000000000002</v>
      </c>
      <c r="AA12" s="25"/>
      <c r="AB12" s="19"/>
      <c r="AC12" s="26" t="s">
        <v>65</v>
      </c>
      <c r="AD12" s="19" t="s">
        <v>56</v>
      </c>
      <c r="AE12" s="26" t="s">
        <v>162</v>
      </c>
      <c r="AF12" s="25"/>
      <c r="AG12" s="94" t="s">
        <v>184</v>
      </c>
      <c r="AH12" s="94"/>
      <c r="AI12" s="94"/>
      <c r="AJ12" s="94"/>
      <c r="AK12" s="25"/>
      <c r="AL12" s="26">
        <v>1</v>
      </c>
      <c r="AM12" s="26">
        <v>1</v>
      </c>
      <c r="AN12" s="26"/>
      <c r="AO12" s="28">
        <v>1</v>
      </c>
      <c r="AP12" s="30"/>
      <c r="AQ12" s="26"/>
      <c r="AR12" s="39"/>
    </row>
    <row r="13" spans="1:44" s="4" customFormat="1" ht="15" customHeight="1" x14ac:dyDescent="0.25">
      <c r="A13" s="2"/>
      <c r="B13" s="26">
        <v>1983</v>
      </c>
      <c r="C13" s="26" t="s">
        <v>57</v>
      </c>
      <c r="D13" s="114" t="s">
        <v>76</v>
      </c>
      <c r="E13" s="26">
        <v>22</v>
      </c>
      <c r="F13" s="26">
        <v>1</v>
      </c>
      <c r="G13" s="26">
        <v>16</v>
      </c>
      <c r="H13" s="26">
        <v>23</v>
      </c>
      <c r="I13" s="26">
        <v>130</v>
      </c>
      <c r="J13" s="26">
        <v>28</v>
      </c>
      <c r="K13" s="26">
        <v>49</v>
      </c>
      <c r="L13" s="26">
        <v>36</v>
      </c>
      <c r="M13" s="26">
        <v>17</v>
      </c>
      <c r="N13" s="33">
        <v>0.60699999999999998</v>
      </c>
      <c r="O13" s="31">
        <v>124.777183600713</v>
      </c>
      <c r="P13" s="19" t="s">
        <v>217</v>
      </c>
      <c r="Q13" s="19" t="s">
        <v>218</v>
      </c>
      <c r="R13" s="19" t="s">
        <v>217</v>
      </c>
      <c r="S13" s="19" t="s">
        <v>72</v>
      </c>
      <c r="T13" s="25"/>
      <c r="U13" s="26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94"/>
      <c r="AH13" s="94"/>
      <c r="AI13" s="94"/>
      <c r="AJ13" s="94"/>
      <c r="AK13" s="25"/>
      <c r="AL13" s="26">
        <v>1</v>
      </c>
      <c r="AM13" s="26">
        <v>1</v>
      </c>
      <c r="AN13" s="26"/>
      <c r="AO13" s="28"/>
      <c r="AP13" s="30"/>
      <c r="AQ13" s="26"/>
      <c r="AR13" s="39"/>
    </row>
    <row r="14" spans="1:44" s="4" customFormat="1" ht="15" customHeight="1" x14ac:dyDescent="0.25">
      <c r="A14" s="2"/>
      <c r="B14" s="26">
        <v>1984</v>
      </c>
      <c r="C14" s="26" t="s">
        <v>57</v>
      </c>
      <c r="D14" s="114" t="s">
        <v>76</v>
      </c>
      <c r="E14" s="26">
        <v>22</v>
      </c>
      <c r="F14" s="26">
        <v>1</v>
      </c>
      <c r="G14" s="26">
        <v>14</v>
      </c>
      <c r="H14" s="26">
        <v>25</v>
      </c>
      <c r="I14" s="26">
        <v>125</v>
      </c>
      <c r="J14" s="26">
        <v>31</v>
      </c>
      <c r="K14" s="26">
        <v>54</v>
      </c>
      <c r="L14" s="26">
        <v>25</v>
      </c>
      <c r="M14" s="26">
        <v>15</v>
      </c>
      <c r="N14" s="33">
        <v>0.64800000000000002</v>
      </c>
      <c r="O14" s="31">
        <v>180.00000000000003</v>
      </c>
      <c r="P14" s="19"/>
      <c r="Q14" s="19" t="s">
        <v>211</v>
      </c>
      <c r="R14" s="19" t="s">
        <v>214</v>
      </c>
      <c r="S14" s="19" t="s">
        <v>219</v>
      </c>
      <c r="T14" s="25"/>
      <c r="U14" s="26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94"/>
      <c r="AH14" s="94"/>
      <c r="AI14" s="94"/>
      <c r="AJ14" s="94"/>
      <c r="AK14" s="25"/>
      <c r="AL14" s="26"/>
      <c r="AM14" s="26"/>
      <c r="AN14" s="26"/>
      <c r="AO14" s="28"/>
      <c r="AP14" s="30"/>
      <c r="AQ14" s="26"/>
      <c r="AR14" s="39"/>
    </row>
    <row r="15" spans="1:44" s="4" customFormat="1" ht="15" customHeight="1" x14ac:dyDescent="0.25">
      <c r="A15" s="2"/>
      <c r="B15" s="26">
        <v>1985</v>
      </c>
      <c r="C15" s="26" t="s">
        <v>57</v>
      </c>
      <c r="D15" s="114" t="s">
        <v>76</v>
      </c>
      <c r="E15" s="26">
        <v>22</v>
      </c>
      <c r="F15" s="26">
        <v>0</v>
      </c>
      <c r="G15" s="26">
        <v>18</v>
      </c>
      <c r="H15" s="26">
        <v>21</v>
      </c>
      <c r="I15" s="26">
        <v>104</v>
      </c>
      <c r="J15" s="26">
        <v>25</v>
      </c>
      <c r="K15" s="28">
        <v>45</v>
      </c>
      <c r="L15" s="28">
        <v>16</v>
      </c>
      <c r="M15" s="30">
        <v>18</v>
      </c>
      <c r="N15" s="33">
        <v>0.55900000000000005</v>
      </c>
      <c r="O15" s="31">
        <v>184</v>
      </c>
      <c r="P15" s="19"/>
      <c r="Q15" s="19" t="s">
        <v>220</v>
      </c>
      <c r="R15" s="19" t="s">
        <v>220</v>
      </c>
      <c r="S15" s="19"/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94"/>
      <c r="AH15" s="94"/>
      <c r="AI15" s="94"/>
      <c r="AJ15" s="94"/>
      <c r="AK15" s="25"/>
      <c r="AL15" s="26"/>
      <c r="AM15" s="26"/>
      <c r="AN15" s="28"/>
      <c r="AO15" s="28"/>
      <c r="AP15" s="30"/>
      <c r="AQ15" s="26"/>
      <c r="AR15" s="39"/>
    </row>
    <row r="16" spans="1:44" s="4" customFormat="1" ht="15" customHeight="1" x14ac:dyDescent="0.25">
      <c r="A16" s="2"/>
      <c r="B16" s="26">
        <v>1986</v>
      </c>
      <c r="C16" s="26" t="s">
        <v>64</v>
      </c>
      <c r="D16" s="114" t="s">
        <v>76</v>
      </c>
      <c r="E16" s="26">
        <v>22</v>
      </c>
      <c r="F16" s="26">
        <v>1</v>
      </c>
      <c r="G16" s="26">
        <v>16</v>
      </c>
      <c r="H16" s="26">
        <v>24</v>
      </c>
      <c r="I16" s="26">
        <v>119</v>
      </c>
      <c r="J16" s="26">
        <v>24</v>
      </c>
      <c r="K16" s="28">
        <v>44</v>
      </c>
      <c r="L16" s="28">
        <v>34</v>
      </c>
      <c r="M16" s="30">
        <v>17</v>
      </c>
      <c r="N16" s="33">
        <v>0.54100000000000004</v>
      </c>
      <c r="O16" s="31">
        <v>197.96954314720813</v>
      </c>
      <c r="P16" s="19"/>
      <c r="Q16" s="19" t="s">
        <v>221</v>
      </c>
      <c r="R16" s="19" t="s">
        <v>222</v>
      </c>
      <c r="S16" s="19" t="s">
        <v>213</v>
      </c>
      <c r="T16" s="25"/>
      <c r="U16" s="26">
        <v>7</v>
      </c>
      <c r="V16" s="26">
        <v>0</v>
      </c>
      <c r="W16" s="28">
        <v>2</v>
      </c>
      <c r="X16" s="26">
        <v>8</v>
      </c>
      <c r="Y16" s="26">
        <v>36</v>
      </c>
      <c r="Z16" s="29">
        <v>0.621</v>
      </c>
      <c r="AA16" s="25"/>
      <c r="AB16" s="19"/>
      <c r="AC16" s="19" t="s">
        <v>55</v>
      </c>
      <c r="AD16" s="19"/>
      <c r="AE16" s="19" t="s">
        <v>56</v>
      </c>
      <c r="AF16" s="25"/>
      <c r="AG16" s="94" t="s">
        <v>185</v>
      </c>
      <c r="AH16" s="94"/>
      <c r="AI16" s="94"/>
      <c r="AJ16" s="94"/>
      <c r="AK16" s="25"/>
      <c r="AL16" s="26"/>
      <c r="AM16" s="26"/>
      <c r="AN16" s="28"/>
      <c r="AO16" s="28">
        <v>1</v>
      </c>
      <c r="AP16" s="30"/>
      <c r="AQ16" s="26"/>
      <c r="AR16" s="39"/>
    </row>
    <row r="17" spans="1:45" s="4" customFormat="1" ht="15" customHeight="1" x14ac:dyDescent="0.25">
      <c r="A17" s="2"/>
      <c r="B17" s="26">
        <v>1987</v>
      </c>
      <c r="C17" s="26" t="s">
        <v>55</v>
      </c>
      <c r="D17" s="114" t="s">
        <v>76</v>
      </c>
      <c r="E17" s="26">
        <v>5</v>
      </c>
      <c r="F17" s="26">
        <v>0</v>
      </c>
      <c r="G17" s="26">
        <v>2</v>
      </c>
      <c r="H17" s="26">
        <v>3</v>
      </c>
      <c r="I17" s="26">
        <v>26</v>
      </c>
      <c r="J17" s="26">
        <v>4</v>
      </c>
      <c r="K17" s="28">
        <v>9</v>
      </c>
      <c r="L17" s="28">
        <v>11</v>
      </c>
      <c r="M17" s="30">
        <v>2</v>
      </c>
      <c r="N17" s="33">
        <v>0.53100000000000003</v>
      </c>
      <c r="O17" s="31">
        <v>183.90804597701148</v>
      </c>
      <c r="P17" s="19"/>
      <c r="Q17" s="19"/>
      <c r="R17" s="19"/>
      <c r="S17" s="19"/>
      <c r="T17" s="25"/>
      <c r="U17" s="214">
        <v>5</v>
      </c>
      <c r="V17" s="214">
        <v>0</v>
      </c>
      <c r="W17" s="215">
        <v>0</v>
      </c>
      <c r="X17" s="214">
        <v>1</v>
      </c>
      <c r="Y17" s="214">
        <v>10</v>
      </c>
      <c r="Z17" s="29">
        <v>0.34399999999999997</v>
      </c>
      <c r="AA17" s="25"/>
      <c r="AB17" s="19"/>
      <c r="AC17" s="19"/>
      <c r="AD17" s="19"/>
      <c r="AE17" s="19"/>
      <c r="AF17" s="25"/>
      <c r="AG17" s="94" t="s">
        <v>186</v>
      </c>
      <c r="AH17" s="94" t="s">
        <v>187</v>
      </c>
      <c r="AI17" s="94" t="s">
        <v>188</v>
      </c>
      <c r="AJ17" s="94"/>
      <c r="AK17" s="25"/>
      <c r="AL17" s="26"/>
      <c r="AM17" s="26"/>
      <c r="AN17" s="28"/>
      <c r="AO17" s="28"/>
      <c r="AP17" s="30"/>
      <c r="AQ17" s="26"/>
      <c r="AR17" s="39"/>
    </row>
    <row r="18" spans="1:45" s="4" customFormat="1" ht="15" customHeight="1" x14ac:dyDescent="0.25">
      <c r="A18" s="1"/>
      <c r="B18" s="17" t="s">
        <v>7</v>
      </c>
      <c r="C18" s="18"/>
      <c r="D18" s="16"/>
      <c r="E18" s="19">
        <v>273</v>
      </c>
      <c r="F18" s="19">
        <v>6</v>
      </c>
      <c r="G18" s="19">
        <v>165</v>
      </c>
      <c r="H18" s="19">
        <v>310</v>
      </c>
      <c r="I18" s="19">
        <v>1230</v>
      </c>
      <c r="J18" s="19">
        <v>282</v>
      </c>
      <c r="K18" s="19">
        <v>507</v>
      </c>
      <c r="L18" s="19">
        <v>293</v>
      </c>
      <c r="M18" s="19">
        <v>148</v>
      </c>
      <c r="N18" s="34">
        <v>0.60447375965520866</v>
      </c>
      <c r="O18" s="25">
        <v>1536.4600341906696</v>
      </c>
      <c r="P18" s="79" t="s">
        <v>46</v>
      </c>
      <c r="Q18" s="79" t="s">
        <v>223</v>
      </c>
      <c r="R18" s="79" t="s">
        <v>223</v>
      </c>
      <c r="S18" s="79" t="s">
        <v>182</v>
      </c>
      <c r="T18" s="36"/>
      <c r="U18" s="19">
        <v>31</v>
      </c>
      <c r="V18" s="19">
        <v>0</v>
      </c>
      <c r="W18" s="19">
        <v>11</v>
      </c>
      <c r="X18" s="19">
        <v>40</v>
      </c>
      <c r="Y18" s="19">
        <v>149</v>
      </c>
      <c r="Z18" s="34">
        <v>0.56000000000000005</v>
      </c>
      <c r="AA18" s="92">
        <v>0</v>
      </c>
      <c r="AB18" s="79" t="s">
        <v>46</v>
      </c>
      <c r="AC18" s="79" t="s">
        <v>225</v>
      </c>
      <c r="AD18" s="79" t="s">
        <v>226</v>
      </c>
      <c r="AE18" s="79" t="s">
        <v>182</v>
      </c>
      <c r="AF18" s="25"/>
      <c r="AG18" s="79" t="s">
        <v>114</v>
      </c>
      <c r="AH18" s="79" t="s">
        <v>110</v>
      </c>
      <c r="AI18" s="79" t="s">
        <v>110</v>
      </c>
      <c r="AJ18" s="79" t="s">
        <v>59</v>
      </c>
      <c r="AK18" s="25"/>
      <c r="AL18" s="19">
        <v>8</v>
      </c>
      <c r="AM18" s="19">
        <v>8</v>
      </c>
      <c r="AN18" s="19">
        <v>1</v>
      </c>
      <c r="AO18" s="19">
        <v>3</v>
      </c>
      <c r="AP18" s="19">
        <v>3</v>
      </c>
      <c r="AQ18" s="19">
        <v>1</v>
      </c>
      <c r="AR18" s="39"/>
    </row>
    <row r="19" spans="1:45" s="4" customFormat="1" ht="15" customHeight="1" x14ac:dyDescent="0.25">
      <c r="A19" s="1"/>
      <c r="B19" s="17" t="s">
        <v>348</v>
      </c>
      <c r="C19" s="18"/>
      <c r="D19" s="16"/>
      <c r="E19" s="18"/>
      <c r="F19" s="15"/>
      <c r="G19" s="15"/>
      <c r="H19" s="15" t="s">
        <v>347</v>
      </c>
      <c r="I19" s="15"/>
      <c r="J19" s="15"/>
      <c r="K19" s="15"/>
      <c r="L19" s="15"/>
      <c r="M19" s="15"/>
      <c r="N19" s="86"/>
      <c r="O19" s="25"/>
      <c r="P19" s="23"/>
      <c r="Q19" s="21"/>
      <c r="R19" s="87"/>
      <c r="S19" s="88"/>
      <c r="T19" s="25"/>
      <c r="U19" s="18"/>
      <c r="V19" s="15"/>
      <c r="W19" s="15"/>
      <c r="X19" s="15" t="s">
        <v>232</v>
      </c>
      <c r="Y19" s="15"/>
      <c r="Z19" s="16"/>
      <c r="AA19" s="25"/>
      <c r="AB19" s="89"/>
      <c r="AC19" s="90"/>
      <c r="AD19" s="87"/>
      <c r="AE19" s="88"/>
      <c r="AF19" s="25"/>
      <c r="AG19" s="91">
        <v>1</v>
      </c>
      <c r="AH19" s="91">
        <v>0</v>
      </c>
      <c r="AI19" s="91">
        <v>0</v>
      </c>
      <c r="AJ19" s="91">
        <v>0</v>
      </c>
      <c r="AK19" s="25"/>
      <c r="AL19" s="18"/>
      <c r="AM19" s="15"/>
      <c r="AN19" s="15"/>
      <c r="AO19" s="15"/>
      <c r="AP19" s="15"/>
      <c r="AQ19" s="16"/>
      <c r="AR19" s="39"/>
    </row>
    <row r="20" spans="1:45" ht="15" customHeight="1" x14ac:dyDescent="0.25">
      <c r="A20" s="2"/>
      <c r="B20" s="27" t="s">
        <v>2</v>
      </c>
      <c r="C20" s="30"/>
      <c r="D20" s="35">
        <v>1537</v>
      </c>
      <c r="E20" s="36"/>
      <c r="F20" s="36"/>
      <c r="G20" s="216"/>
      <c r="H20" s="36"/>
      <c r="I20" s="36"/>
      <c r="J20" s="36"/>
      <c r="K20" s="36"/>
      <c r="L20" s="36"/>
      <c r="M20" s="36"/>
      <c r="N20" s="37"/>
      <c r="O20" s="36"/>
      <c r="P20" s="25"/>
      <c r="Q20" s="25"/>
      <c r="R20" s="25"/>
      <c r="S20" s="25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25"/>
      <c r="AG20" s="36"/>
      <c r="AH20" s="36"/>
      <c r="AI20" s="36"/>
      <c r="AJ20" s="36"/>
      <c r="AK20" s="25"/>
      <c r="AL20" s="36"/>
      <c r="AM20" s="36"/>
      <c r="AN20" s="36"/>
      <c r="AO20" s="36"/>
      <c r="AP20" s="36"/>
      <c r="AQ20" s="36"/>
      <c r="AR20" s="39"/>
    </row>
    <row r="21" spans="1:45" s="4" customFormat="1" ht="15" customHeight="1" x14ac:dyDescent="0.25">
      <c r="A21" s="2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1"/>
      <c r="P21" s="31"/>
      <c r="Q21" s="31"/>
      <c r="R21" s="31"/>
      <c r="S21" s="31"/>
      <c r="T21" s="31"/>
      <c r="U21" s="36"/>
      <c r="V21" s="38"/>
      <c r="W21" s="36"/>
      <c r="X21" s="36"/>
      <c r="Y21" s="36"/>
      <c r="Z21" s="36"/>
      <c r="AA21" s="36"/>
      <c r="AB21" s="36"/>
      <c r="AC21" s="36"/>
      <c r="AD21" s="36"/>
      <c r="AE21" s="36"/>
      <c r="AF21" s="25"/>
      <c r="AG21" s="36"/>
      <c r="AH21" s="36"/>
      <c r="AI21" s="36"/>
      <c r="AJ21" s="36"/>
      <c r="AK21" s="25"/>
      <c r="AL21" s="36"/>
      <c r="AM21" s="36"/>
      <c r="AN21" s="36"/>
      <c r="AO21" s="36"/>
      <c r="AP21" s="36"/>
      <c r="AQ21" s="36"/>
      <c r="AR21" s="39"/>
    </row>
    <row r="22" spans="1:45" ht="15" customHeight="1" x14ac:dyDescent="0.25">
      <c r="A22" s="2"/>
      <c r="B22" s="23" t="s">
        <v>77</v>
      </c>
      <c r="C22" s="40"/>
      <c r="D22" s="40"/>
      <c r="E22" s="19" t="s">
        <v>3</v>
      </c>
      <c r="F22" s="19" t="s">
        <v>8</v>
      </c>
      <c r="G22" s="16" t="s">
        <v>5</v>
      </c>
      <c r="H22" s="19" t="s">
        <v>6</v>
      </c>
      <c r="I22" s="19" t="s">
        <v>15</v>
      </c>
      <c r="J22" s="36"/>
      <c r="K22" s="19" t="s">
        <v>24</v>
      </c>
      <c r="L22" s="19" t="s">
        <v>25</v>
      </c>
      <c r="M22" s="19" t="s">
        <v>26</v>
      </c>
      <c r="N22" s="19" t="s">
        <v>20</v>
      </c>
      <c r="O22" s="25"/>
      <c r="P22" s="41" t="s">
        <v>27</v>
      </c>
      <c r="Q22" s="13"/>
      <c r="R22" s="13"/>
      <c r="S22" s="13"/>
      <c r="T22" s="42"/>
      <c r="U22" s="42"/>
      <c r="V22" s="42"/>
      <c r="W22" s="42"/>
      <c r="X22" s="42"/>
      <c r="Y22" s="13"/>
      <c r="Z22" s="13"/>
      <c r="AA22" s="13"/>
      <c r="AB22" s="42"/>
      <c r="AC22" s="42"/>
      <c r="AD22" s="13"/>
      <c r="AE22" s="43"/>
      <c r="AF22" s="25"/>
      <c r="AG22" s="41" t="s">
        <v>60</v>
      </c>
      <c r="AH22" s="13"/>
      <c r="AI22" s="42"/>
      <c r="AJ22" s="43"/>
      <c r="AK22" s="25"/>
      <c r="AL22" s="11" t="s">
        <v>61</v>
      </c>
      <c r="AM22" s="13"/>
      <c r="AN22" s="13"/>
      <c r="AO22" s="13"/>
      <c r="AP22" s="13"/>
      <c r="AQ22" s="43"/>
      <c r="AR22" s="39"/>
    </row>
    <row r="23" spans="1:45" ht="15" customHeight="1" x14ac:dyDescent="0.25">
      <c r="A23" s="2"/>
      <c r="B23" s="41" t="s">
        <v>11</v>
      </c>
      <c r="C23" s="13"/>
      <c r="D23" s="43"/>
      <c r="E23" s="26">
        <v>273</v>
      </c>
      <c r="F23" s="26">
        <v>6</v>
      </c>
      <c r="G23" s="26">
        <v>165</v>
      </c>
      <c r="H23" s="26">
        <v>310</v>
      </c>
      <c r="I23" s="26">
        <v>1230</v>
      </c>
      <c r="J23" s="36"/>
      <c r="K23" s="44">
        <v>0.62637362637362637</v>
      </c>
      <c r="L23" s="44">
        <v>1.1355311355311355</v>
      </c>
      <c r="M23" s="44">
        <v>4.5054945054945055</v>
      </c>
      <c r="N23" s="33">
        <v>0.60399999999999998</v>
      </c>
      <c r="O23" s="25">
        <v>1536.4600341906696</v>
      </c>
      <c r="P23" s="254" t="s">
        <v>9</v>
      </c>
      <c r="Q23" s="255"/>
      <c r="R23" s="256" t="s">
        <v>189</v>
      </c>
      <c r="S23" s="256"/>
      <c r="T23" s="256"/>
      <c r="U23" s="256"/>
      <c r="V23" s="256"/>
      <c r="W23" s="256"/>
      <c r="X23" s="256"/>
      <c r="Y23" s="257" t="s">
        <v>62</v>
      </c>
      <c r="Z23" s="256"/>
      <c r="AA23" s="256"/>
      <c r="AB23" s="258" t="s">
        <v>193</v>
      </c>
      <c r="AC23" s="174"/>
      <c r="AD23" s="174"/>
      <c r="AE23" s="259"/>
      <c r="AF23" s="260"/>
      <c r="AG23" s="236" t="s">
        <v>115</v>
      </c>
      <c r="AH23" s="261" t="s">
        <v>227</v>
      </c>
      <c r="AI23" s="256" t="s">
        <v>338</v>
      </c>
      <c r="AJ23" s="259"/>
      <c r="AK23" s="260"/>
      <c r="AL23" s="254" t="s">
        <v>63</v>
      </c>
      <c r="AM23" s="257">
        <v>1982</v>
      </c>
      <c r="AN23" s="256"/>
      <c r="AO23" s="256"/>
      <c r="AP23" s="256"/>
      <c r="AQ23" s="259"/>
      <c r="AR23" s="39"/>
    </row>
    <row r="24" spans="1:45" ht="15" customHeight="1" x14ac:dyDescent="0.25">
      <c r="A24" s="2"/>
      <c r="B24" s="45" t="s">
        <v>13</v>
      </c>
      <c r="C24" s="46"/>
      <c r="D24" s="47"/>
      <c r="E24" s="26">
        <v>31</v>
      </c>
      <c r="F24" s="26">
        <v>0</v>
      </c>
      <c r="G24" s="26">
        <v>11</v>
      </c>
      <c r="H24" s="26">
        <v>40</v>
      </c>
      <c r="I24" s="26">
        <v>149</v>
      </c>
      <c r="J24" s="36"/>
      <c r="K24" s="44">
        <v>0.35483870967741937</v>
      </c>
      <c r="L24" s="44">
        <v>1.2903225806451613</v>
      </c>
      <c r="M24" s="44">
        <v>4.806451612903226</v>
      </c>
      <c r="N24" s="33">
        <v>0.56000000000000005</v>
      </c>
      <c r="O24" s="25">
        <v>383</v>
      </c>
      <c r="P24" s="262" t="s">
        <v>49</v>
      </c>
      <c r="Q24" s="263"/>
      <c r="R24" s="233" t="s">
        <v>190</v>
      </c>
      <c r="S24" s="233"/>
      <c r="T24" s="233"/>
      <c r="U24" s="233"/>
      <c r="V24" s="233"/>
      <c r="W24" s="233"/>
      <c r="X24" s="233"/>
      <c r="Y24" s="240" t="s">
        <v>194</v>
      </c>
      <c r="Z24" s="233"/>
      <c r="AA24" s="233"/>
      <c r="AB24" s="238" t="s">
        <v>195</v>
      </c>
      <c r="AC24" s="232"/>
      <c r="AD24" s="232"/>
      <c r="AE24" s="242"/>
      <c r="AF24" s="260"/>
      <c r="AG24" s="262"/>
      <c r="AH24" s="239"/>
      <c r="AI24" s="233"/>
      <c r="AJ24" s="242"/>
      <c r="AK24" s="260"/>
      <c r="AL24" s="262" t="s">
        <v>108</v>
      </c>
      <c r="AM24" s="240">
        <v>1984</v>
      </c>
      <c r="AN24" s="233"/>
      <c r="AO24" s="233"/>
      <c r="AP24" s="233"/>
      <c r="AQ24" s="242"/>
      <c r="AR24" s="39"/>
    </row>
    <row r="25" spans="1:45" ht="15" customHeight="1" x14ac:dyDescent="0.25">
      <c r="A25" s="2"/>
      <c r="B25" s="48" t="s">
        <v>14</v>
      </c>
      <c r="C25" s="49"/>
      <c r="D25" s="50"/>
      <c r="E25" s="32"/>
      <c r="F25" s="32"/>
      <c r="G25" s="32"/>
      <c r="H25" s="32"/>
      <c r="I25" s="32"/>
      <c r="J25" s="36"/>
      <c r="K25" s="51"/>
      <c r="L25" s="51"/>
      <c r="M25" s="51"/>
      <c r="N25" s="213"/>
      <c r="O25" s="25">
        <v>49.999999999999993</v>
      </c>
      <c r="P25" s="262" t="s">
        <v>50</v>
      </c>
      <c r="Q25" s="263"/>
      <c r="R25" s="233" t="s">
        <v>191</v>
      </c>
      <c r="S25" s="233"/>
      <c r="T25" s="233"/>
      <c r="U25" s="233"/>
      <c r="V25" s="233"/>
      <c r="W25" s="233"/>
      <c r="X25" s="233"/>
      <c r="Y25" s="240" t="s">
        <v>196</v>
      </c>
      <c r="Z25" s="233"/>
      <c r="AA25" s="233"/>
      <c r="AB25" s="238" t="s">
        <v>197</v>
      </c>
      <c r="AC25" s="232"/>
      <c r="AD25" s="232"/>
      <c r="AE25" s="242"/>
      <c r="AF25" s="260"/>
      <c r="AG25" s="236"/>
      <c r="AH25" s="239"/>
      <c r="AI25" s="233"/>
      <c r="AJ25" s="242"/>
      <c r="AK25" s="260"/>
      <c r="AL25" s="262"/>
      <c r="AM25" s="240"/>
      <c r="AN25" s="233"/>
      <c r="AO25" s="233"/>
      <c r="AP25" s="233"/>
      <c r="AQ25" s="242"/>
      <c r="AR25" s="39"/>
    </row>
    <row r="26" spans="1:45" ht="15" customHeight="1" x14ac:dyDescent="0.25">
      <c r="A26" s="2"/>
      <c r="B26" s="52" t="s">
        <v>23</v>
      </c>
      <c r="C26" s="53"/>
      <c r="D26" s="54"/>
      <c r="E26" s="19">
        <v>304</v>
      </c>
      <c r="F26" s="19">
        <v>6</v>
      </c>
      <c r="G26" s="19">
        <v>176</v>
      </c>
      <c r="H26" s="19">
        <v>350</v>
      </c>
      <c r="I26" s="19">
        <v>1379</v>
      </c>
      <c r="J26" s="36"/>
      <c r="K26" s="55">
        <v>0.59868421052631582</v>
      </c>
      <c r="L26" s="55">
        <v>1.1513157894736843</v>
      </c>
      <c r="M26" s="55">
        <v>4.5361842105263159</v>
      </c>
      <c r="N26" s="34">
        <v>0.59891545411121783</v>
      </c>
      <c r="O26" s="25">
        <v>1969.4600341906696</v>
      </c>
      <c r="P26" s="245" t="s">
        <v>10</v>
      </c>
      <c r="Q26" s="264"/>
      <c r="R26" s="246" t="s">
        <v>192</v>
      </c>
      <c r="S26" s="246"/>
      <c r="T26" s="246"/>
      <c r="U26" s="246"/>
      <c r="V26" s="246"/>
      <c r="W26" s="246"/>
      <c r="X26" s="246"/>
      <c r="Y26" s="265" t="s">
        <v>198</v>
      </c>
      <c r="Z26" s="246"/>
      <c r="AA26" s="246"/>
      <c r="AB26" s="73" t="s">
        <v>199</v>
      </c>
      <c r="AC26" s="164"/>
      <c r="AD26" s="164"/>
      <c r="AE26" s="249"/>
      <c r="AF26" s="260"/>
      <c r="AG26" s="69"/>
      <c r="AH26" s="168"/>
      <c r="AI26" s="266"/>
      <c r="AJ26" s="249"/>
      <c r="AK26" s="260"/>
      <c r="AL26" s="245"/>
      <c r="AM26" s="265"/>
      <c r="AN26" s="246"/>
      <c r="AO26" s="246"/>
      <c r="AP26" s="246"/>
      <c r="AQ26" s="249"/>
      <c r="AR26" s="39"/>
    </row>
    <row r="27" spans="1:45" ht="15" customHeight="1" x14ac:dyDescent="0.25">
      <c r="A27" s="2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8"/>
      <c r="O27" s="25"/>
      <c r="P27" s="36"/>
      <c r="Q27" s="38"/>
      <c r="R27" s="36"/>
      <c r="S27" s="36"/>
      <c r="T27" s="25"/>
      <c r="U27" s="25"/>
      <c r="V27" s="38"/>
      <c r="W27" s="36"/>
      <c r="X27" s="36"/>
      <c r="Y27" s="25"/>
      <c r="Z27" s="25"/>
      <c r="AA27" s="25"/>
      <c r="AB27" s="25"/>
      <c r="AC27" s="25"/>
      <c r="AD27" s="25"/>
      <c r="AE27" s="25"/>
      <c r="AF27" s="25"/>
      <c r="AG27" s="25"/>
      <c r="AH27" s="56"/>
      <c r="AI27" s="36"/>
      <c r="AJ27" s="36"/>
      <c r="AK27" s="25"/>
      <c r="AL27" s="36"/>
      <c r="AM27" s="36"/>
      <c r="AN27" s="36"/>
      <c r="AO27" s="36"/>
      <c r="AP27" s="36"/>
      <c r="AQ27" s="36"/>
      <c r="AR27" s="39"/>
    </row>
    <row r="28" spans="1:45" ht="15" customHeight="1" x14ac:dyDescent="0.25">
      <c r="A28" s="2"/>
      <c r="B28" s="41" t="s">
        <v>179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2"/>
      <c r="P28" s="13"/>
      <c r="Q28" s="13"/>
      <c r="R28" s="13"/>
      <c r="S28" s="13"/>
      <c r="T28" s="12"/>
      <c r="U28" s="12"/>
      <c r="V28" s="13"/>
      <c r="W28" s="13"/>
      <c r="X28" s="13"/>
      <c r="Y28" s="12"/>
      <c r="Z28" s="12"/>
      <c r="AA28" s="12"/>
      <c r="AB28" s="12"/>
      <c r="AC28" s="12"/>
      <c r="AD28" s="12"/>
      <c r="AE28" s="12"/>
      <c r="AF28" s="12"/>
      <c r="AG28" s="12"/>
      <c r="AH28" s="115"/>
      <c r="AI28" s="13"/>
      <c r="AJ28" s="13"/>
      <c r="AK28" s="12"/>
      <c r="AL28" s="13"/>
      <c r="AM28" s="13"/>
      <c r="AN28" s="13"/>
      <c r="AO28" s="13"/>
      <c r="AP28" s="13"/>
      <c r="AQ28" s="43"/>
      <c r="AR28" s="39"/>
    </row>
    <row r="29" spans="1:45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8"/>
      <c r="O29" s="25"/>
      <c r="P29" s="36"/>
      <c r="Q29" s="38"/>
      <c r="R29" s="36"/>
      <c r="S29" s="36"/>
      <c r="T29" s="25"/>
      <c r="U29" s="25"/>
      <c r="V29" s="38"/>
      <c r="W29" s="36"/>
      <c r="X29" s="36"/>
      <c r="Y29" s="25"/>
      <c r="Z29" s="25"/>
      <c r="AA29" s="25"/>
      <c r="AB29" s="25"/>
      <c r="AC29" s="25"/>
      <c r="AD29" s="25"/>
      <c r="AE29" s="25"/>
      <c r="AF29" s="25"/>
      <c r="AG29" s="25"/>
      <c r="AH29" s="56"/>
      <c r="AI29" s="36"/>
      <c r="AJ29" s="36"/>
      <c r="AK29" s="25"/>
      <c r="AL29" s="36"/>
      <c r="AM29" s="36"/>
      <c r="AN29" s="36"/>
      <c r="AO29" s="36"/>
      <c r="AP29" s="36"/>
      <c r="AQ29" s="36"/>
      <c r="AR29" s="39"/>
    </row>
    <row r="30" spans="1:45" ht="15" customHeight="1" x14ac:dyDescent="0.25">
      <c r="A30" s="2"/>
      <c r="B30" s="36" t="s">
        <v>66</v>
      </c>
      <c r="C30" s="36"/>
      <c r="D30" s="36" t="s">
        <v>180</v>
      </c>
      <c r="E30" s="36"/>
      <c r="F30" s="36"/>
      <c r="G30" s="36"/>
      <c r="H30" s="36"/>
      <c r="I30" s="36"/>
      <c r="J30" s="36"/>
      <c r="K30" s="36"/>
      <c r="L30" s="36"/>
      <c r="M30" s="36"/>
      <c r="N30" s="36" t="s">
        <v>181</v>
      </c>
      <c r="O30" s="25"/>
      <c r="P30" s="36"/>
      <c r="Q30" s="38"/>
      <c r="R30" s="36"/>
      <c r="S30" s="36"/>
      <c r="T30" s="25"/>
      <c r="U30" s="25"/>
      <c r="V30" s="36" t="s">
        <v>78</v>
      </c>
      <c r="W30" s="36"/>
      <c r="X30" s="36"/>
      <c r="Y30" s="36"/>
      <c r="Z30" s="36"/>
      <c r="AA30" s="56"/>
      <c r="AB30" s="36"/>
      <c r="AC30" s="36"/>
      <c r="AD30" s="36"/>
      <c r="AE30" s="36"/>
      <c r="AF30" s="36"/>
      <c r="AG30" s="36"/>
      <c r="AH30" s="36"/>
      <c r="AI30" s="36"/>
      <c r="AJ30" s="36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s="10" customFormat="1" ht="15" customHeight="1" x14ac:dyDescent="0.25">
      <c r="A31" s="2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8"/>
      <c r="O31" s="37"/>
      <c r="P31" s="37"/>
      <c r="Q31" s="38"/>
      <c r="R31" s="36"/>
      <c r="S31" s="36"/>
      <c r="T31" s="25"/>
      <c r="U31" s="25"/>
      <c r="V31" s="56"/>
      <c r="W31" s="36"/>
      <c r="X31" s="36"/>
      <c r="Y31" s="36"/>
      <c r="Z31" s="36"/>
      <c r="AA31" s="36"/>
      <c r="AB31" s="36"/>
      <c r="AC31" s="36"/>
      <c r="AD31" s="36"/>
      <c r="AE31" s="36"/>
      <c r="AF31" s="39"/>
      <c r="AG31" s="24"/>
      <c r="AH31" s="36"/>
      <c r="AI31" s="36"/>
      <c r="AJ31" s="36"/>
      <c r="AK31" s="36"/>
      <c r="AL31" s="36"/>
      <c r="AM31" s="36"/>
      <c r="AN31" s="39"/>
      <c r="AO31" s="39"/>
      <c r="AP31" s="39"/>
      <c r="AQ31" s="39"/>
      <c r="AR31" s="39"/>
      <c r="AS31" s="39"/>
    </row>
    <row r="32" spans="1:45" ht="15" customHeight="1" x14ac:dyDescent="0.2">
      <c r="A32" s="2"/>
      <c r="B32" s="227" t="s">
        <v>233</v>
      </c>
      <c r="C32" s="61"/>
      <c r="D32" s="61"/>
      <c r="E32" s="61"/>
      <c r="F32" s="61" t="s">
        <v>234</v>
      </c>
      <c r="G32" s="61" t="s">
        <v>3</v>
      </c>
      <c r="H32" s="61" t="s">
        <v>5</v>
      </c>
      <c r="I32" s="61" t="s">
        <v>6</v>
      </c>
      <c r="J32" s="61" t="s">
        <v>235</v>
      </c>
      <c r="K32" s="228" t="s">
        <v>15</v>
      </c>
      <c r="L32" s="36"/>
      <c r="M32" s="229" t="s">
        <v>236</v>
      </c>
      <c r="N32" s="62"/>
      <c r="O32" s="62"/>
      <c r="P32" s="61" t="s">
        <v>3</v>
      </c>
      <c r="Q32" s="61" t="s">
        <v>5</v>
      </c>
      <c r="R32" s="61" t="s">
        <v>6</v>
      </c>
      <c r="S32" s="61" t="s">
        <v>235</v>
      </c>
      <c r="T32" s="62"/>
      <c r="U32" s="228" t="s">
        <v>15</v>
      </c>
      <c r="V32" s="36"/>
      <c r="W32" s="229" t="s">
        <v>274</v>
      </c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230"/>
      <c r="AI32" s="105" t="s">
        <v>324</v>
      </c>
      <c r="AJ32" s="63"/>
      <c r="AK32" s="63"/>
      <c r="AL32" s="275" t="s">
        <v>3</v>
      </c>
      <c r="AM32" s="275" t="s">
        <v>5</v>
      </c>
      <c r="AN32" s="275" t="s">
        <v>6</v>
      </c>
      <c r="AO32" s="62"/>
      <c r="AP32" s="61" t="s">
        <v>337</v>
      </c>
      <c r="AQ32" s="95"/>
      <c r="AR32" s="25"/>
      <c r="AS32" s="25"/>
    </row>
    <row r="33" spans="1:45" ht="15" customHeight="1" x14ac:dyDescent="0.2">
      <c r="A33" s="2"/>
      <c r="B33" s="231">
        <v>1974</v>
      </c>
      <c r="C33" s="232" t="s">
        <v>72</v>
      </c>
      <c r="D33" s="233" t="s">
        <v>120</v>
      </c>
      <c r="E33" s="232"/>
      <c r="F33" s="232">
        <v>22</v>
      </c>
      <c r="G33" s="232">
        <v>12</v>
      </c>
      <c r="H33" s="234">
        <v>8.3333333333333329E-2</v>
      </c>
      <c r="I33" s="234">
        <v>0.33333333333333331</v>
      </c>
      <c r="J33" s="234">
        <v>0.41666666666666669</v>
      </c>
      <c r="K33" s="235"/>
      <c r="L33" s="38"/>
      <c r="M33" s="236" t="s">
        <v>237</v>
      </c>
      <c r="N33" s="232"/>
      <c r="O33" s="232">
        <v>21</v>
      </c>
      <c r="P33" s="260" t="s">
        <v>293</v>
      </c>
      <c r="Q33" s="232" t="s">
        <v>303</v>
      </c>
      <c r="R33" s="260" t="s">
        <v>317</v>
      </c>
      <c r="S33" s="260" t="s">
        <v>283</v>
      </c>
      <c r="T33" s="237"/>
      <c r="U33" s="238"/>
      <c r="V33" s="38"/>
      <c r="W33" s="236" t="s">
        <v>278</v>
      </c>
      <c r="X33" s="239"/>
      <c r="Y33" s="239"/>
      <c r="Z33" s="233"/>
      <c r="AA33" s="233"/>
      <c r="AB33" s="233"/>
      <c r="AC33" s="233"/>
      <c r="AD33" s="233"/>
      <c r="AE33" s="233"/>
      <c r="AF33" s="233"/>
      <c r="AG33" s="240"/>
      <c r="AH33" s="241"/>
      <c r="AI33" s="233" t="s">
        <v>331</v>
      </c>
      <c r="AJ33" s="233"/>
      <c r="AK33" s="233"/>
      <c r="AL33" s="240">
        <v>104</v>
      </c>
      <c r="AM33" s="240">
        <v>70</v>
      </c>
      <c r="AN33" s="240">
        <v>152</v>
      </c>
      <c r="AO33" s="233"/>
      <c r="AP33" s="282">
        <v>0.38095238095238093</v>
      </c>
      <c r="AQ33" s="242"/>
      <c r="AR33" s="25"/>
      <c r="AS33" s="25"/>
    </row>
    <row r="34" spans="1:45" ht="15" customHeight="1" x14ac:dyDescent="0.2">
      <c r="A34" s="2"/>
      <c r="B34" s="231">
        <v>1975</v>
      </c>
      <c r="C34" s="232" t="s">
        <v>55</v>
      </c>
      <c r="D34" s="233" t="s">
        <v>120</v>
      </c>
      <c r="E34" s="232"/>
      <c r="F34" s="232">
        <v>23</v>
      </c>
      <c r="G34" s="232">
        <v>20</v>
      </c>
      <c r="H34" s="234">
        <v>0.35</v>
      </c>
      <c r="I34" s="234">
        <v>0.5</v>
      </c>
      <c r="J34" s="234">
        <v>0.85</v>
      </c>
      <c r="K34" s="235"/>
      <c r="L34" s="38"/>
      <c r="M34" s="236" t="s">
        <v>238</v>
      </c>
      <c r="N34" s="232"/>
      <c r="O34" s="232">
        <v>21</v>
      </c>
      <c r="P34" s="260" t="s">
        <v>294</v>
      </c>
      <c r="Q34" s="232" t="s">
        <v>304</v>
      </c>
      <c r="R34" s="260" t="s">
        <v>318</v>
      </c>
      <c r="S34" s="260" t="s">
        <v>284</v>
      </c>
      <c r="T34" s="237"/>
      <c r="U34" s="238"/>
      <c r="V34" s="38"/>
      <c r="W34" s="231">
        <v>200</v>
      </c>
      <c r="X34" s="239"/>
      <c r="Y34" s="239" t="s">
        <v>276</v>
      </c>
      <c r="Z34" s="267"/>
      <c r="AA34" s="267"/>
      <c r="AB34" s="267"/>
      <c r="AC34" s="267"/>
      <c r="AD34" s="267"/>
      <c r="AE34" s="267"/>
      <c r="AF34" s="267"/>
      <c r="AG34" s="267" t="s">
        <v>277</v>
      </c>
      <c r="AH34" s="235"/>
      <c r="AI34" s="233" t="s">
        <v>325</v>
      </c>
      <c r="AJ34" s="233"/>
      <c r="AK34" s="233"/>
      <c r="AL34" s="240"/>
      <c r="AM34" s="276">
        <v>0.67307692307692313</v>
      </c>
      <c r="AN34" s="276">
        <v>1.4615384615384615</v>
      </c>
      <c r="AO34" s="233"/>
      <c r="AP34" s="233"/>
      <c r="AQ34" s="242"/>
      <c r="AR34" s="25"/>
      <c r="AS34" s="25"/>
    </row>
    <row r="35" spans="1:45" ht="15" customHeight="1" x14ac:dyDescent="0.2">
      <c r="A35" s="2"/>
      <c r="B35" s="231">
        <v>1976</v>
      </c>
      <c r="C35" s="232" t="s">
        <v>64</v>
      </c>
      <c r="D35" s="233" t="s">
        <v>120</v>
      </c>
      <c r="E35" s="232"/>
      <c r="F35" s="232">
        <v>24</v>
      </c>
      <c r="G35" s="232">
        <v>22</v>
      </c>
      <c r="H35" s="234">
        <v>0.68181818181818177</v>
      </c>
      <c r="I35" s="234">
        <v>1</v>
      </c>
      <c r="J35" s="234">
        <v>1.6818181818181819</v>
      </c>
      <c r="K35" s="235"/>
      <c r="L35" s="38"/>
      <c r="M35" s="236" t="s">
        <v>239</v>
      </c>
      <c r="N35" s="232"/>
      <c r="O35" s="232">
        <v>21</v>
      </c>
      <c r="P35" s="260" t="s">
        <v>295</v>
      </c>
      <c r="Q35" s="232" t="s">
        <v>305</v>
      </c>
      <c r="R35" s="260" t="s">
        <v>319</v>
      </c>
      <c r="S35" s="260" t="s">
        <v>285</v>
      </c>
      <c r="T35" s="237"/>
      <c r="U35" s="238"/>
      <c r="V35" s="38"/>
      <c r="W35" s="236"/>
      <c r="X35" s="239"/>
      <c r="Y35" s="239"/>
      <c r="Z35" s="233"/>
      <c r="AA35" s="233"/>
      <c r="AB35" s="233"/>
      <c r="AC35" s="233"/>
      <c r="AD35" s="233"/>
      <c r="AE35" s="233"/>
      <c r="AF35" s="233"/>
      <c r="AG35" s="240"/>
      <c r="AH35" s="241"/>
      <c r="AI35" s="233"/>
      <c r="AJ35" s="233"/>
      <c r="AK35" s="233"/>
      <c r="AL35" s="240"/>
      <c r="AM35" s="240"/>
      <c r="AN35" s="240"/>
      <c r="AO35" s="233"/>
      <c r="AP35" s="233"/>
      <c r="AQ35" s="242"/>
      <c r="AR35" s="25"/>
      <c r="AS35" s="25"/>
    </row>
    <row r="36" spans="1:45" ht="15" customHeight="1" x14ac:dyDescent="0.2">
      <c r="A36" s="2"/>
      <c r="B36" s="231">
        <v>1977</v>
      </c>
      <c r="C36" s="232" t="s">
        <v>65</v>
      </c>
      <c r="D36" s="233" t="s">
        <v>120</v>
      </c>
      <c r="E36" s="232"/>
      <c r="F36" s="232">
        <v>25</v>
      </c>
      <c r="G36" s="232">
        <v>22</v>
      </c>
      <c r="H36" s="234">
        <v>0.40909090909090912</v>
      </c>
      <c r="I36" s="234">
        <v>1.1818181818181819</v>
      </c>
      <c r="J36" s="234">
        <v>1.5909090909090908</v>
      </c>
      <c r="K36" s="235">
        <v>4.8181818181818183</v>
      </c>
      <c r="L36" s="38"/>
      <c r="M36" s="236" t="s">
        <v>240</v>
      </c>
      <c r="N36" s="232"/>
      <c r="O36" s="232"/>
      <c r="P36" s="260" t="s">
        <v>296</v>
      </c>
      <c r="Q36" s="232" t="s">
        <v>306</v>
      </c>
      <c r="R36" s="260" t="s">
        <v>320</v>
      </c>
      <c r="S36" s="260" t="s">
        <v>286</v>
      </c>
      <c r="T36" s="237"/>
      <c r="U36" s="238" t="s">
        <v>213</v>
      </c>
      <c r="V36" s="38"/>
      <c r="W36" s="236" t="s">
        <v>271</v>
      </c>
      <c r="X36" s="239"/>
      <c r="Y36" s="239"/>
      <c r="Z36" s="233"/>
      <c r="AA36" s="233"/>
      <c r="AB36" s="233"/>
      <c r="AC36" s="233"/>
      <c r="AD36" s="233"/>
      <c r="AE36" s="233"/>
      <c r="AF36" s="233"/>
      <c r="AG36" s="240"/>
      <c r="AH36" s="241"/>
      <c r="AI36" s="233" t="s">
        <v>332</v>
      </c>
      <c r="AJ36" s="233"/>
      <c r="AK36" s="233"/>
      <c r="AL36" s="240">
        <v>93</v>
      </c>
      <c r="AM36" s="240">
        <v>69</v>
      </c>
      <c r="AN36" s="240">
        <v>96</v>
      </c>
      <c r="AO36" s="233"/>
      <c r="AP36" s="282">
        <v>0.34065934065934067</v>
      </c>
      <c r="AQ36" s="242"/>
      <c r="AR36" s="25"/>
      <c r="AS36" s="25"/>
    </row>
    <row r="37" spans="1:45" ht="15" customHeight="1" x14ac:dyDescent="0.2">
      <c r="A37" s="2"/>
      <c r="B37" s="231">
        <v>1978</v>
      </c>
      <c r="C37" s="232" t="s">
        <v>162</v>
      </c>
      <c r="D37" s="233" t="s">
        <v>123</v>
      </c>
      <c r="E37" s="232"/>
      <c r="F37" s="232">
        <v>26</v>
      </c>
      <c r="G37" s="232">
        <v>19</v>
      </c>
      <c r="H37" s="234">
        <v>0.36842105263157893</v>
      </c>
      <c r="I37" s="234">
        <v>1.3157894736842106</v>
      </c>
      <c r="J37" s="234">
        <v>1.6842105263157894</v>
      </c>
      <c r="K37" s="235">
        <v>5.3157894736842106</v>
      </c>
      <c r="L37" s="38"/>
      <c r="M37" s="236" t="s">
        <v>242</v>
      </c>
      <c r="N37" s="232"/>
      <c r="O37" s="232"/>
      <c r="P37" s="260" t="s">
        <v>297</v>
      </c>
      <c r="Q37" s="232" t="s">
        <v>307</v>
      </c>
      <c r="R37" s="260" t="s">
        <v>321</v>
      </c>
      <c r="S37" s="260" t="s">
        <v>287</v>
      </c>
      <c r="T37" s="237"/>
      <c r="U37" s="238" t="s">
        <v>213</v>
      </c>
      <c r="V37" s="38"/>
      <c r="W37" s="231">
        <v>200</v>
      </c>
      <c r="X37" s="239"/>
      <c r="Y37" s="268" t="s">
        <v>279</v>
      </c>
      <c r="Z37" s="267"/>
      <c r="AA37" s="267"/>
      <c r="AB37" s="267"/>
      <c r="AC37" s="267"/>
      <c r="AD37" s="267"/>
      <c r="AE37" s="267"/>
      <c r="AF37" s="267"/>
      <c r="AG37" s="268" t="s">
        <v>280</v>
      </c>
      <c r="AH37" s="235">
        <v>1.2195121951219512</v>
      </c>
      <c r="AI37" s="233" t="s">
        <v>325</v>
      </c>
      <c r="AJ37" s="233"/>
      <c r="AK37" s="233"/>
      <c r="AL37" s="240"/>
      <c r="AM37" s="276">
        <v>0.74193548387096775</v>
      </c>
      <c r="AN37" s="276">
        <v>1.032258064516129</v>
      </c>
      <c r="AO37" s="233"/>
      <c r="AP37" s="233"/>
      <c r="AQ37" s="242"/>
      <c r="AR37" s="25"/>
      <c r="AS37" s="25"/>
    </row>
    <row r="38" spans="1:45" ht="15" customHeight="1" x14ac:dyDescent="0.2">
      <c r="A38" s="2"/>
      <c r="B38" s="231">
        <v>1979</v>
      </c>
      <c r="C38" s="232" t="s">
        <v>162</v>
      </c>
      <c r="D38" s="233" t="s">
        <v>123</v>
      </c>
      <c r="E38" s="232"/>
      <c r="F38" s="232">
        <v>27</v>
      </c>
      <c r="G38" s="232">
        <v>22</v>
      </c>
      <c r="H38" s="234">
        <v>0.72727272727272729</v>
      </c>
      <c r="I38" s="271">
        <v>2</v>
      </c>
      <c r="J38" s="234">
        <v>2.7272727272727271</v>
      </c>
      <c r="K38" s="235">
        <v>5.9545454545454541</v>
      </c>
      <c r="L38" s="38"/>
      <c r="M38" s="236" t="s">
        <v>243</v>
      </c>
      <c r="N38" s="232"/>
      <c r="O38" s="232"/>
      <c r="P38" s="260" t="s">
        <v>298</v>
      </c>
      <c r="Q38" s="232" t="s">
        <v>308</v>
      </c>
      <c r="R38" s="260" t="s">
        <v>232</v>
      </c>
      <c r="S38" s="260" t="s">
        <v>288</v>
      </c>
      <c r="T38" s="237"/>
      <c r="U38" s="238" t="s">
        <v>267</v>
      </c>
      <c r="V38" s="38"/>
      <c r="W38" s="231">
        <v>300</v>
      </c>
      <c r="X38" s="239"/>
      <c r="Y38" s="269" t="s">
        <v>273</v>
      </c>
      <c r="Z38" s="270"/>
      <c r="AA38" s="270"/>
      <c r="AB38" s="270"/>
      <c r="AC38" s="270"/>
      <c r="AD38" s="270"/>
      <c r="AE38" s="270"/>
      <c r="AF38" s="270"/>
      <c r="AG38" s="268" t="s">
        <v>272</v>
      </c>
      <c r="AH38" s="235">
        <v>1.1450381679389312</v>
      </c>
      <c r="AI38" s="233"/>
      <c r="AJ38" s="233"/>
      <c r="AK38" s="233"/>
      <c r="AL38" s="240"/>
      <c r="AM38" s="240"/>
      <c r="AN38" s="240"/>
      <c r="AO38" s="233"/>
      <c r="AP38" s="233"/>
      <c r="AQ38" s="242"/>
      <c r="AR38" s="25"/>
      <c r="AS38" s="25"/>
    </row>
    <row r="39" spans="1:45" ht="15" customHeight="1" x14ac:dyDescent="0.2">
      <c r="A39" s="2"/>
      <c r="B39" s="231">
        <v>1980</v>
      </c>
      <c r="C39" s="232" t="s">
        <v>58</v>
      </c>
      <c r="D39" s="233" t="s">
        <v>123</v>
      </c>
      <c r="E39" s="232"/>
      <c r="F39" s="232">
        <v>28</v>
      </c>
      <c r="G39" s="232">
        <v>19</v>
      </c>
      <c r="H39" s="234">
        <v>0.26315789473684209</v>
      </c>
      <c r="I39" s="234">
        <v>1.1052631578947369</v>
      </c>
      <c r="J39" s="234">
        <v>1.368421052631579</v>
      </c>
      <c r="K39" s="235">
        <v>4.8421052631578947</v>
      </c>
      <c r="L39" s="38"/>
      <c r="M39" s="236" t="s">
        <v>244</v>
      </c>
      <c r="N39" s="232"/>
      <c r="O39" s="232"/>
      <c r="P39" s="260" t="s">
        <v>299</v>
      </c>
      <c r="Q39" s="232" t="s">
        <v>309</v>
      </c>
      <c r="R39" s="260" t="s">
        <v>322</v>
      </c>
      <c r="S39" s="260" t="s">
        <v>289</v>
      </c>
      <c r="T39" s="237"/>
      <c r="U39" s="238" t="s">
        <v>172</v>
      </c>
      <c r="V39" s="38"/>
      <c r="W39" s="236"/>
      <c r="X39" s="239"/>
      <c r="Y39" s="239"/>
      <c r="Z39" s="233"/>
      <c r="AA39" s="233"/>
      <c r="AB39" s="233"/>
      <c r="AC39" s="233"/>
      <c r="AD39" s="233"/>
      <c r="AE39" s="233"/>
      <c r="AF39" s="233"/>
      <c r="AG39" s="240"/>
      <c r="AH39" s="241"/>
      <c r="AI39" s="233" t="s">
        <v>333</v>
      </c>
      <c r="AJ39" s="233"/>
      <c r="AK39" s="233"/>
      <c r="AL39" s="240">
        <v>76</v>
      </c>
      <c r="AM39" s="240">
        <v>32</v>
      </c>
      <c r="AN39" s="240">
        <v>62</v>
      </c>
      <c r="AO39" s="233"/>
      <c r="AP39" s="282">
        <v>0.2783882783882784</v>
      </c>
      <c r="AQ39" s="242"/>
      <c r="AR39" s="25"/>
      <c r="AS39" s="25"/>
    </row>
    <row r="40" spans="1:45" ht="15" customHeight="1" x14ac:dyDescent="0.2">
      <c r="A40" s="2"/>
      <c r="B40" s="231">
        <v>1981</v>
      </c>
      <c r="C40" s="232" t="s">
        <v>162</v>
      </c>
      <c r="D40" s="233" t="s">
        <v>123</v>
      </c>
      <c r="E40" s="232"/>
      <c r="F40" s="232">
        <v>29</v>
      </c>
      <c r="G40" s="232">
        <v>22</v>
      </c>
      <c r="H40" s="271">
        <v>1.4090909090909092</v>
      </c>
      <c r="I40" s="234">
        <v>1.7727272727272727</v>
      </c>
      <c r="J40" s="271">
        <v>3.1818181818181817</v>
      </c>
      <c r="K40" s="272">
        <v>7.0909090909090908</v>
      </c>
      <c r="L40" s="38"/>
      <c r="M40" s="236" t="s">
        <v>245</v>
      </c>
      <c r="N40" s="232"/>
      <c r="O40" s="232"/>
      <c r="P40" s="260" t="s">
        <v>300</v>
      </c>
      <c r="Q40" s="232" t="s">
        <v>310</v>
      </c>
      <c r="R40" s="260" t="s">
        <v>258</v>
      </c>
      <c r="S40" s="260" t="s">
        <v>231</v>
      </c>
      <c r="T40" s="237"/>
      <c r="U40" s="238" t="s">
        <v>72</v>
      </c>
      <c r="V40" s="38"/>
      <c r="W40" s="236" t="s">
        <v>241</v>
      </c>
      <c r="X40" s="239"/>
      <c r="Y40" s="233"/>
      <c r="Z40" s="233"/>
      <c r="AA40" s="233"/>
      <c r="AB40" s="233"/>
      <c r="AC40" s="233"/>
      <c r="AD40" s="233"/>
      <c r="AE40" s="233"/>
      <c r="AF40" s="243"/>
      <c r="AG40" s="233"/>
      <c r="AH40" s="244"/>
      <c r="AI40" s="233" t="s">
        <v>325</v>
      </c>
      <c r="AJ40" s="233"/>
      <c r="AK40" s="233"/>
      <c r="AL40" s="240"/>
      <c r="AM40" s="276">
        <v>0.42105263157894735</v>
      </c>
      <c r="AN40" s="276">
        <v>0.81578947368421051</v>
      </c>
      <c r="AO40" s="233"/>
      <c r="AP40" s="233"/>
      <c r="AQ40" s="242"/>
      <c r="AR40" s="25"/>
      <c r="AS40" s="25"/>
    </row>
    <row r="41" spans="1:45" ht="15" customHeight="1" x14ac:dyDescent="0.2">
      <c r="A41" s="2"/>
      <c r="B41" s="231">
        <v>1982</v>
      </c>
      <c r="C41" s="232" t="s">
        <v>64</v>
      </c>
      <c r="D41" s="233" t="s">
        <v>123</v>
      </c>
      <c r="E41" s="232"/>
      <c r="F41" s="232">
        <v>30</v>
      </c>
      <c r="G41" s="232">
        <v>22</v>
      </c>
      <c r="H41" s="234">
        <v>0.5</v>
      </c>
      <c r="I41" s="234">
        <v>1.0454545454545454</v>
      </c>
      <c r="J41" s="234">
        <v>1.5454545454545454</v>
      </c>
      <c r="K41" s="235">
        <v>6.3636363636363633</v>
      </c>
      <c r="L41" s="38"/>
      <c r="M41" s="236" t="s">
        <v>246</v>
      </c>
      <c r="N41" s="232"/>
      <c r="O41" s="232"/>
      <c r="P41" s="260" t="s">
        <v>301</v>
      </c>
      <c r="Q41" s="232" t="s">
        <v>311</v>
      </c>
      <c r="R41" s="260" t="s">
        <v>323</v>
      </c>
      <c r="S41" s="260" t="s">
        <v>290</v>
      </c>
      <c r="T41" s="237"/>
      <c r="U41" s="238" t="s">
        <v>268</v>
      </c>
      <c r="V41" s="38"/>
      <c r="W41" s="236">
        <v>1000</v>
      </c>
      <c r="X41" s="239"/>
      <c r="Y41" s="267" t="s">
        <v>282</v>
      </c>
      <c r="Z41" s="267"/>
      <c r="AA41" s="267"/>
      <c r="AB41" s="267"/>
      <c r="AC41" s="267"/>
      <c r="AD41" s="267"/>
      <c r="AE41" s="267"/>
      <c r="AF41" s="267"/>
      <c r="AG41" s="267" t="s">
        <v>281</v>
      </c>
      <c r="AH41" s="235">
        <v>5.7142857142857144</v>
      </c>
      <c r="AI41" s="233"/>
      <c r="AJ41" s="233"/>
      <c r="AK41" s="233"/>
      <c r="AL41" s="233"/>
      <c r="AM41" s="233"/>
      <c r="AN41" s="233"/>
      <c r="AO41" s="233"/>
      <c r="AP41" s="233"/>
      <c r="AQ41" s="242"/>
      <c r="AR41" s="25"/>
      <c r="AS41" s="25"/>
    </row>
    <row r="42" spans="1:45" ht="15" customHeight="1" x14ac:dyDescent="0.2">
      <c r="A42" s="2"/>
      <c r="B42" s="231">
        <v>1983</v>
      </c>
      <c r="C42" s="232" t="s">
        <v>57</v>
      </c>
      <c r="D42" s="233" t="s">
        <v>76</v>
      </c>
      <c r="E42" s="232"/>
      <c r="F42" s="232">
        <v>31</v>
      </c>
      <c r="G42" s="232">
        <v>22</v>
      </c>
      <c r="H42" s="234">
        <v>0.77272727272727271</v>
      </c>
      <c r="I42" s="234">
        <v>1.0454545454545454</v>
      </c>
      <c r="J42" s="234">
        <v>1.8181818181818181</v>
      </c>
      <c r="K42" s="235">
        <v>5.9090909090909092</v>
      </c>
      <c r="L42" s="38"/>
      <c r="M42" s="236" t="s">
        <v>248</v>
      </c>
      <c r="N42" s="232"/>
      <c r="O42" s="232"/>
      <c r="P42" s="260" t="s">
        <v>302</v>
      </c>
      <c r="Q42" s="232" t="s">
        <v>312</v>
      </c>
      <c r="R42" s="260" t="s">
        <v>216</v>
      </c>
      <c r="S42" s="260" t="s">
        <v>291</v>
      </c>
      <c r="T42" s="237"/>
      <c r="U42" s="238" t="s">
        <v>56</v>
      </c>
      <c r="V42" s="38"/>
      <c r="W42" s="236"/>
      <c r="X42" s="239"/>
      <c r="Y42" s="233"/>
      <c r="Z42" s="233"/>
      <c r="AA42" s="233"/>
      <c r="AB42" s="233"/>
      <c r="AC42" s="233"/>
      <c r="AD42" s="233"/>
      <c r="AE42" s="233"/>
      <c r="AF42" s="243"/>
      <c r="AG42" s="233"/>
      <c r="AH42" s="244"/>
      <c r="AI42" s="233" t="s">
        <v>7</v>
      </c>
      <c r="AJ42" s="233"/>
      <c r="AK42" s="233"/>
      <c r="AL42" s="233">
        <v>273</v>
      </c>
      <c r="AM42" s="233">
        <v>171</v>
      </c>
      <c r="AN42" s="233">
        <v>310</v>
      </c>
      <c r="AO42" s="233"/>
      <c r="AP42" s="233"/>
      <c r="AQ42" s="242"/>
      <c r="AR42" s="25"/>
      <c r="AS42" s="25"/>
    </row>
    <row r="43" spans="1:45" ht="15" customHeight="1" x14ac:dyDescent="0.2">
      <c r="A43" s="2"/>
      <c r="B43" s="231">
        <v>1984</v>
      </c>
      <c r="C43" s="232" t="s">
        <v>57</v>
      </c>
      <c r="D43" s="233" t="s">
        <v>76</v>
      </c>
      <c r="E43" s="232"/>
      <c r="F43" s="232">
        <v>32</v>
      </c>
      <c r="G43" s="232">
        <v>22</v>
      </c>
      <c r="H43" s="234">
        <v>0.68181818181818177</v>
      </c>
      <c r="I43" s="234">
        <v>1.1363636363636365</v>
      </c>
      <c r="J43" s="234">
        <v>1.8181818181818181</v>
      </c>
      <c r="K43" s="235">
        <v>5.6818181818181817</v>
      </c>
      <c r="L43" s="38"/>
      <c r="M43" s="236" t="s">
        <v>249</v>
      </c>
      <c r="N43" s="232"/>
      <c r="O43" s="232"/>
      <c r="P43" s="260" t="s">
        <v>264</v>
      </c>
      <c r="Q43" s="232" t="s">
        <v>313</v>
      </c>
      <c r="R43" s="260" t="s">
        <v>212</v>
      </c>
      <c r="S43" s="260" t="s">
        <v>292</v>
      </c>
      <c r="T43" s="237"/>
      <c r="U43" s="274" t="s">
        <v>55</v>
      </c>
      <c r="V43" s="38"/>
      <c r="W43" s="236"/>
      <c r="X43" s="239"/>
      <c r="Y43" s="233"/>
      <c r="Z43" s="233"/>
      <c r="AA43" s="233"/>
      <c r="AB43" s="233"/>
      <c r="AC43" s="233"/>
      <c r="AD43" s="233"/>
      <c r="AE43" s="233"/>
      <c r="AF43" s="243"/>
      <c r="AG43" s="233"/>
      <c r="AH43" s="244"/>
      <c r="AI43" s="233" t="s">
        <v>325</v>
      </c>
      <c r="AJ43" s="233"/>
      <c r="AK43" s="233"/>
      <c r="AL43" s="233"/>
      <c r="AM43" s="276">
        <v>0.62637362637362637</v>
      </c>
      <c r="AN43" s="276">
        <v>1.1355311355311355</v>
      </c>
      <c r="AO43" s="233"/>
      <c r="AP43" s="233"/>
      <c r="AQ43" s="242"/>
      <c r="AR43" s="25"/>
      <c r="AS43" s="25"/>
    </row>
    <row r="44" spans="1:45" ht="15" customHeight="1" x14ac:dyDescent="0.2">
      <c r="A44" s="2"/>
      <c r="B44" s="231">
        <v>1985</v>
      </c>
      <c r="C44" s="232" t="s">
        <v>57</v>
      </c>
      <c r="D44" s="233" t="s">
        <v>76</v>
      </c>
      <c r="E44" s="232"/>
      <c r="F44" s="232">
        <v>33</v>
      </c>
      <c r="G44" s="232">
        <v>22</v>
      </c>
      <c r="H44" s="234">
        <v>0.81818181818181823</v>
      </c>
      <c r="I44" s="234">
        <v>0.95454545454545459</v>
      </c>
      <c r="J44" s="234">
        <v>1.7727272727272727</v>
      </c>
      <c r="K44" s="235">
        <v>4.7272727272727275</v>
      </c>
      <c r="L44" s="38"/>
      <c r="M44" s="236" t="s">
        <v>250</v>
      </c>
      <c r="N44" s="232"/>
      <c r="O44" s="232"/>
      <c r="P44" s="260" t="s">
        <v>217</v>
      </c>
      <c r="Q44" s="232" t="s">
        <v>314</v>
      </c>
      <c r="R44" s="260" t="s">
        <v>210</v>
      </c>
      <c r="S44" s="260" t="s">
        <v>217</v>
      </c>
      <c r="T44" s="237"/>
      <c r="U44" s="238" t="s">
        <v>55</v>
      </c>
      <c r="V44" s="38"/>
      <c r="W44" s="236"/>
      <c r="X44" s="239"/>
      <c r="Y44" s="239"/>
      <c r="Z44" s="233"/>
      <c r="AA44" s="233"/>
      <c r="AB44" s="233"/>
      <c r="AC44" s="233"/>
      <c r="AD44" s="233"/>
      <c r="AE44" s="233"/>
      <c r="AF44" s="233"/>
      <c r="AG44" s="240"/>
      <c r="AH44" s="241"/>
      <c r="AI44" s="233"/>
      <c r="AJ44" s="233"/>
      <c r="AK44" s="233"/>
      <c r="AL44" s="233"/>
      <c r="AM44" s="233"/>
      <c r="AN44" s="233"/>
      <c r="AO44" s="233"/>
      <c r="AP44" s="233"/>
      <c r="AQ44" s="242"/>
      <c r="AR44" s="25"/>
      <c r="AS44" s="25"/>
    </row>
    <row r="45" spans="1:45" ht="15" customHeight="1" x14ac:dyDescent="0.2">
      <c r="A45" s="2"/>
      <c r="B45" s="231">
        <v>1986</v>
      </c>
      <c r="C45" s="232" t="s">
        <v>64</v>
      </c>
      <c r="D45" s="233" t="s">
        <v>76</v>
      </c>
      <c r="E45" s="232"/>
      <c r="F45" s="232">
        <v>34</v>
      </c>
      <c r="G45" s="232">
        <v>22</v>
      </c>
      <c r="H45" s="234">
        <v>0.77272727272727271</v>
      </c>
      <c r="I45" s="234">
        <v>1.0909090909090908</v>
      </c>
      <c r="J45" s="234">
        <v>1.8636363636363635</v>
      </c>
      <c r="K45" s="235">
        <v>5.4090909090909092</v>
      </c>
      <c r="L45" s="38"/>
      <c r="M45" s="236" t="s">
        <v>251</v>
      </c>
      <c r="N45" s="232"/>
      <c r="O45" s="232"/>
      <c r="P45" s="6" t="s">
        <v>212</v>
      </c>
      <c r="Q45" s="273" t="s">
        <v>315</v>
      </c>
      <c r="R45" s="260" t="s">
        <v>172</v>
      </c>
      <c r="S45" s="6" t="s">
        <v>215</v>
      </c>
      <c r="T45" s="237"/>
      <c r="U45" s="238" t="s">
        <v>55</v>
      </c>
      <c r="V45" s="38"/>
      <c r="W45" s="236"/>
      <c r="X45" s="239"/>
      <c r="Y45" s="233"/>
      <c r="Z45" s="233"/>
      <c r="AA45" s="233"/>
      <c r="AB45" s="233"/>
      <c r="AC45" s="233"/>
      <c r="AD45" s="233"/>
      <c r="AE45" s="233"/>
      <c r="AF45" s="243"/>
      <c r="AG45" s="233"/>
      <c r="AH45" s="244"/>
      <c r="AI45" s="233"/>
      <c r="AJ45" s="233"/>
      <c r="AK45" s="233"/>
      <c r="AL45" s="233"/>
      <c r="AM45" s="233"/>
      <c r="AN45" s="233"/>
      <c r="AO45" s="233"/>
      <c r="AP45" s="233"/>
      <c r="AQ45" s="242"/>
      <c r="AR45" s="25"/>
      <c r="AS45" s="25"/>
    </row>
    <row r="46" spans="1:45" ht="15" customHeight="1" x14ac:dyDescent="0.2">
      <c r="A46" s="2"/>
      <c r="B46" s="231">
        <v>1987</v>
      </c>
      <c r="C46" s="232" t="s">
        <v>55</v>
      </c>
      <c r="D46" s="233" t="s">
        <v>76</v>
      </c>
      <c r="E46" s="232"/>
      <c r="F46" s="232">
        <v>35</v>
      </c>
      <c r="G46" s="232">
        <v>5</v>
      </c>
      <c r="H46" s="234">
        <v>0.4</v>
      </c>
      <c r="I46" s="234">
        <v>0.6</v>
      </c>
      <c r="J46" s="234">
        <v>1</v>
      </c>
      <c r="K46" s="235">
        <v>5.2</v>
      </c>
      <c r="L46" s="38"/>
      <c r="M46" s="236" t="s">
        <v>252</v>
      </c>
      <c r="N46" s="232"/>
      <c r="O46" s="232"/>
      <c r="P46" s="260" t="s">
        <v>212</v>
      </c>
      <c r="Q46" s="232" t="s">
        <v>316</v>
      </c>
      <c r="R46" s="6" t="s">
        <v>219</v>
      </c>
      <c r="S46" s="260" t="s">
        <v>214</v>
      </c>
      <c r="T46" s="237"/>
      <c r="U46" s="238" t="s">
        <v>56</v>
      </c>
      <c r="V46" s="38"/>
      <c r="W46" s="236"/>
      <c r="X46" s="239"/>
      <c r="Y46" s="239"/>
      <c r="Z46" s="233"/>
      <c r="AA46" s="233"/>
      <c r="AB46" s="233"/>
      <c r="AC46" s="233"/>
      <c r="AD46" s="233"/>
      <c r="AE46" s="233"/>
      <c r="AF46" s="233"/>
      <c r="AG46" s="240"/>
      <c r="AH46" s="241"/>
      <c r="AI46" s="277" t="s">
        <v>326</v>
      </c>
      <c r="AJ46" s="63"/>
      <c r="AK46" s="63"/>
      <c r="AL46" s="275" t="s">
        <v>327</v>
      </c>
      <c r="AM46" s="275" t="s">
        <v>328</v>
      </c>
      <c r="AN46" s="275" t="s">
        <v>329</v>
      </c>
      <c r="AO46" s="275"/>
      <c r="AP46" s="62"/>
      <c r="AQ46" s="95"/>
      <c r="AR46" s="25"/>
      <c r="AS46" s="25"/>
    </row>
    <row r="47" spans="1:45" ht="15" customHeight="1" x14ac:dyDescent="0.2">
      <c r="A47" s="2"/>
      <c r="B47" s="231"/>
      <c r="C47" s="232"/>
      <c r="D47" s="233"/>
      <c r="E47" s="232"/>
      <c r="F47" s="232"/>
      <c r="G47" s="232"/>
      <c r="H47" s="234"/>
      <c r="I47" s="234"/>
      <c r="J47" s="234"/>
      <c r="K47" s="235"/>
      <c r="L47" s="38"/>
      <c r="M47" s="236"/>
      <c r="N47" s="232"/>
      <c r="O47" s="232"/>
      <c r="P47" s="260"/>
      <c r="Q47" s="232"/>
      <c r="R47" s="232"/>
      <c r="S47" s="260"/>
      <c r="T47" s="237"/>
      <c r="U47" s="238"/>
      <c r="V47" s="38"/>
      <c r="W47" s="236"/>
      <c r="X47" s="239"/>
      <c r="Y47" s="239"/>
      <c r="Z47" s="233"/>
      <c r="AA47" s="233"/>
      <c r="AB47" s="233"/>
      <c r="AC47" s="233"/>
      <c r="AD47" s="233"/>
      <c r="AE47" s="233"/>
      <c r="AF47" s="233"/>
      <c r="AG47" s="240"/>
      <c r="AH47" s="241"/>
      <c r="AI47" s="233" t="s">
        <v>331</v>
      </c>
      <c r="AJ47" s="233"/>
      <c r="AK47" s="233"/>
      <c r="AL47" s="276">
        <v>0.67307692307692313</v>
      </c>
      <c r="AM47" s="276">
        <v>0.47368421052631576</v>
      </c>
      <c r="AN47" s="276">
        <v>0.19939271255060736</v>
      </c>
      <c r="AO47" s="240"/>
      <c r="AP47" s="233"/>
      <c r="AQ47" s="242"/>
      <c r="AR47" s="25"/>
      <c r="AS47" s="25"/>
    </row>
    <row r="48" spans="1:45" ht="15" customHeight="1" x14ac:dyDescent="0.2">
      <c r="A48" s="2"/>
      <c r="B48" s="231"/>
      <c r="C48" s="232"/>
      <c r="D48" s="233"/>
      <c r="E48" s="232"/>
      <c r="F48" s="232"/>
      <c r="G48" s="232"/>
      <c r="H48" s="234"/>
      <c r="I48" s="234"/>
      <c r="J48" s="234"/>
      <c r="K48" s="235"/>
      <c r="L48" s="38"/>
      <c r="M48" s="236"/>
      <c r="N48" s="232"/>
      <c r="O48" s="232"/>
      <c r="P48" s="260"/>
      <c r="Q48" s="232"/>
      <c r="R48" s="232"/>
      <c r="S48" s="260"/>
      <c r="T48" s="237"/>
      <c r="U48" s="238"/>
      <c r="V48" s="38"/>
      <c r="W48" s="236"/>
      <c r="X48" s="239"/>
      <c r="Y48" s="239"/>
      <c r="Z48" s="233"/>
      <c r="AA48" s="233"/>
      <c r="AB48" s="233"/>
      <c r="AC48" s="233"/>
      <c r="AD48" s="233"/>
      <c r="AE48" s="233"/>
      <c r="AF48" s="233"/>
      <c r="AG48" s="240"/>
      <c r="AH48" s="241"/>
      <c r="AI48" s="233" t="s">
        <v>332</v>
      </c>
      <c r="AJ48" s="233"/>
      <c r="AK48" s="233"/>
      <c r="AL48" s="276">
        <v>0.74193548387096775</v>
      </c>
      <c r="AM48" s="276">
        <v>0.16666666666666666</v>
      </c>
      <c r="AN48" s="276">
        <v>0.57526881720430112</v>
      </c>
      <c r="AO48" s="240"/>
      <c r="AP48" s="233"/>
      <c r="AQ48" s="242"/>
      <c r="AR48" s="25"/>
      <c r="AS48" s="25"/>
    </row>
    <row r="49" spans="1:45" ht="15" customHeight="1" x14ac:dyDescent="0.2">
      <c r="A49" s="2"/>
      <c r="B49" s="227" t="s">
        <v>334</v>
      </c>
      <c r="C49" s="61"/>
      <c r="D49" s="62"/>
      <c r="E49" s="61"/>
      <c r="F49" s="61"/>
      <c r="G49" s="61"/>
      <c r="H49" s="280"/>
      <c r="I49" s="280"/>
      <c r="J49" s="280"/>
      <c r="K49" s="281"/>
      <c r="L49" s="38"/>
      <c r="M49" s="227" t="s">
        <v>336</v>
      </c>
      <c r="N49" s="61"/>
      <c r="O49" s="62"/>
      <c r="P49" s="61"/>
      <c r="Q49" s="61"/>
      <c r="R49" s="61"/>
      <c r="S49" s="280"/>
      <c r="T49" s="280"/>
      <c r="U49" s="281"/>
      <c r="V49" s="38"/>
      <c r="W49" s="236"/>
      <c r="X49" s="239"/>
      <c r="Y49" s="239"/>
      <c r="Z49" s="233"/>
      <c r="AA49" s="233"/>
      <c r="AB49" s="233"/>
      <c r="AC49" s="233"/>
      <c r="AD49" s="233"/>
      <c r="AE49" s="233"/>
      <c r="AF49" s="233"/>
      <c r="AG49" s="240"/>
      <c r="AH49" s="241"/>
      <c r="AI49" s="233" t="s">
        <v>333</v>
      </c>
      <c r="AJ49" s="233"/>
      <c r="AK49" s="233"/>
      <c r="AL49" s="276">
        <v>0.42105263157894735</v>
      </c>
      <c r="AM49" s="276">
        <v>0</v>
      </c>
      <c r="AN49" s="276">
        <v>0.42105263157894735</v>
      </c>
      <c r="AO49" s="240"/>
      <c r="AP49" s="233"/>
      <c r="AQ49" s="242"/>
      <c r="AR49" s="25"/>
      <c r="AS49" s="25"/>
    </row>
    <row r="50" spans="1:45" ht="15" customHeight="1" x14ac:dyDescent="0.2">
      <c r="A50" s="2"/>
      <c r="B50" s="236">
        <v>5579</v>
      </c>
      <c r="C50" s="267" t="s">
        <v>343</v>
      </c>
      <c r="D50" s="233"/>
      <c r="E50" s="232"/>
      <c r="F50" s="232"/>
      <c r="G50" s="232"/>
      <c r="H50" s="234"/>
      <c r="I50" s="234"/>
      <c r="J50" s="234"/>
      <c r="K50" s="235"/>
      <c r="L50" s="38"/>
      <c r="M50" s="236">
        <v>9170</v>
      </c>
      <c r="N50" s="239" t="s">
        <v>342</v>
      </c>
      <c r="O50" s="232"/>
      <c r="P50" s="232"/>
      <c r="Q50" s="232"/>
      <c r="R50" s="232"/>
      <c r="S50" s="232"/>
      <c r="T50" s="234"/>
      <c r="U50" s="235"/>
      <c r="V50" s="38"/>
      <c r="W50" s="236"/>
      <c r="X50" s="239"/>
      <c r="Y50" s="239"/>
      <c r="Z50" s="233"/>
      <c r="AA50" s="233"/>
      <c r="AB50" s="233"/>
      <c r="AC50" s="233"/>
      <c r="AD50" s="233"/>
      <c r="AE50" s="233"/>
      <c r="AF50" s="233"/>
      <c r="AG50" s="240"/>
      <c r="AH50" s="241"/>
      <c r="AI50" s="262" t="s">
        <v>7</v>
      </c>
      <c r="AJ50" s="233"/>
      <c r="AK50" s="233"/>
      <c r="AL50" s="276">
        <v>0.62637362637362637</v>
      </c>
      <c r="AM50" s="276">
        <v>0.35483870967741937</v>
      </c>
      <c r="AN50" s="276">
        <v>0.271534916696207</v>
      </c>
      <c r="AO50" s="240"/>
      <c r="AP50" s="233"/>
      <c r="AQ50" s="242"/>
      <c r="AR50" s="25"/>
      <c r="AS50" s="25"/>
    </row>
    <row r="51" spans="1:45" ht="15" customHeight="1" x14ac:dyDescent="0.2">
      <c r="A51" s="2"/>
      <c r="B51" s="231"/>
      <c r="C51" s="232"/>
      <c r="D51" s="233"/>
      <c r="E51" s="232"/>
      <c r="F51" s="232"/>
      <c r="G51" s="232"/>
      <c r="H51" s="234"/>
      <c r="I51" s="234"/>
      <c r="J51" s="234"/>
      <c r="K51" s="235"/>
      <c r="L51" s="38"/>
      <c r="M51" s="236">
        <v>5579</v>
      </c>
      <c r="N51" s="267" t="s">
        <v>344</v>
      </c>
      <c r="O51" s="232"/>
      <c r="P51" s="232"/>
      <c r="Q51" s="232"/>
      <c r="R51" s="232"/>
      <c r="S51" s="232"/>
      <c r="T51" s="234"/>
      <c r="U51" s="235"/>
      <c r="V51" s="38"/>
      <c r="W51" s="236"/>
      <c r="X51" s="239"/>
      <c r="Y51" s="239"/>
      <c r="Z51" s="233"/>
      <c r="AA51" s="233"/>
      <c r="AB51" s="233"/>
      <c r="AC51" s="233"/>
      <c r="AD51" s="233"/>
      <c r="AE51" s="233"/>
      <c r="AF51" s="233"/>
      <c r="AG51" s="240"/>
      <c r="AH51" s="241"/>
      <c r="AI51" s="262"/>
      <c r="AJ51" s="233"/>
      <c r="AK51" s="233"/>
      <c r="AL51" s="276"/>
      <c r="AM51" s="276"/>
      <c r="AN51" s="276"/>
      <c r="AO51" s="240"/>
      <c r="AP51" s="233"/>
      <c r="AQ51" s="242"/>
      <c r="AR51" s="25"/>
      <c r="AS51" s="25"/>
    </row>
    <row r="52" spans="1:45" ht="15" customHeight="1" x14ac:dyDescent="0.2">
      <c r="A52" s="2"/>
      <c r="B52" s="227" t="s">
        <v>335</v>
      </c>
      <c r="C52" s="61"/>
      <c r="D52" s="62"/>
      <c r="E52" s="61"/>
      <c r="F52" s="61"/>
      <c r="G52" s="61"/>
      <c r="H52" s="280"/>
      <c r="I52" s="280"/>
      <c r="J52" s="280"/>
      <c r="K52" s="281"/>
      <c r="L52" s="38"/>
      <c r="M52" s="236">
        <v>5237</v>
      </c>
      <c r="N52" s="267" t="s">
        <v>345</v>
      </c>
      <c r="O52" s="232"/>
      <c r="P52" s="232"/>
      <c r="Q52" s="232"/>
      <c r="R52" s="232"/>
      <c r="S52" s="232"/>
      <c r="T52" s="234"/>
      <c r="U52" s="235"/>
      <c r="V52" s="38"/>
      <c r="W52" s="236"/>
      <c r="X52" s="239"/>
      <c r="Y52" s="239"/>
      <c r="Z52" s="233"/>
      <c r="AA52" s="233"/>
      <c r="AB52" s="233"/>
      <c r="AC52" s="233"/>
      <c r="AD52" s="233"/>
      <c r="AE52" s="233"/>
      <c r="AF52" s="233"/>
      <c r="AG52" s="240"/>
      <c r="AH52" s="241"/>
      <c r="AI52" s="278"/>
      <c r="AJ52" s="233"/>
      <c r="AK52" s="233"/>
      <c r="AL52" s="233"/>
      <c r="AM52" s="240"/>
      <c r="AN52" s="240"/>
      <c r="AO52" s="240"/>
      <c r="AP52" s="233"/>
      <c r="AQ52" s="242"/>
      <c r="AR52" s="25"/>
      <c r="AS52" s="25"/>
    </row>
    <row r="53" spans="1:45" ht="15" customHeight="1" x14ac:dyDescent="0.2">
      <c r="A53" s="2"/>
      <c r="B53" s="236">
        <v>9170</v>
      </c>
      <c r="C53" s="239" t="s">
        <v>346</v>
      </c>
      <c r="D53" s="261"/>
      <c r="E53" s="232"/>
      <c r="F53" s="232"/>
      <c r="G53" s="232"/>
      <c r="H53" s="234"/>
      <c r="I53" s="234"/>
      <c r="J53" s="234"/>
      <c r="K53" s="235"/>
      <c r="L53" s="38"/>
      <c r="M53" s="236"/>
      <c r="N53" s="232"/>
      <c r="O53" s="232"/>
      <c r="P53" s="232"/>
      <c r="Q53" s="232"/>
      <c r="R53" s="232"/>
      <c r="S53" s="232"/>
      <c r="T53" s="234"/>
      <c r="U53" s="235"/>
      <c r="V53" s="38"/>
      <c r="W53" s="236"/>
      <c r="X53" s="239"/>
      <c r="Y53" s="239"/>
      <c r="Z53" s="233"/>
      <c r="AA53" s="233"/>
      <c r="AB53" s="233"/>
      <c r="AC53" s="233"/>
      <c r="AD53" s="233"/>
      <c r="AE53" s="233"/>
      <c r="AF53" s="233"/>
      <c r="AG53" s="240"/>
      <c r="AH53" s="241"/>
      <c r="AI53" s="277" t="s">
        <v>330</v>
      </c>
      <c r="AJ53" s="63"/>
      <c r="AK53" s="63"/>
      <c r="AL53" s="275" t="s">
        <v>327</v>
      </c>
      <c r="AM53" s="275" t="s">
        <v>328</v>
      </c>
      <c r="AN53" s="275" t="s">
        <v>329</v>
      </c>
      <c r="AO53" s="275"/>
      <c r="AP53" s="62"/>
      <c r="AQ53" s="95"/>
      <c r="AR53" s="25"/>
      <c r="AS53" s="25"/>
    </row>
    <row r="54" spans="1:45" ht="15" customHeight="1" x14ac:dyDescent="0.2">
      <c r="A54" s="2"/>
      <c r="B54" s="231"/>
      <c r="C54" s="232"/>
      <c r="D54" s="233"/>
      <c r="E54" s="232"/>
      <c r="F54" s="232"/>
      <c r="G54" s="232"/>
      <c r="H54" s="234"/>
      <c r="I54" s="234"/>
      <c r="J54" s="234"/>
      <c r="K54" s="235"/>
      <c r="L54" s="38"/>
      <c r="M54" s="236"/>
      <c r="N54" s="232"/>
      <c r="O54" s="232"/>
      <c r="P54" s="260"/>
      <c r="Q54" s="232"/>
      <c r="R54" s="232"/>
      <c r="S54" s="260"/>
      <c r="T54" s="237"/>
      <c r="U54" s="238"/>
      <c r="V54" s="38"/>
      <c r="W54" s="236"/>
      <c r="X54" s="239"/>
      <c r="Y54" s="239"/>
      <c r="Z54" s="233"/>
      <c r="AA54" s="233"/>
      <c r="AB54" s="233"/>
      <c r="AC54" s="233"/>
      <c r="AD54" s="233"/>
      <c r="AE54" s="233"/>
      <c r="AF54" s="233"/>
      <c r="AG54" s="240"/>
      <c r="AH54" s="241"/>
      <c r="AI54" s="233" t="s">
        <v>331</v>
      </c>
      <c r="AJ54" s="233"/>
      <c r="AK54" s="233"/>
      <c r="AL54" s="276">
        <v>1.4615384615384615</v>
      </c>
      <c r="AM54" s="276">
        <v>1.631578947368421</v>
      </c>
      <c r="AN54" s="276">
        <v>-0.17004048582995956</v>
      </c>
      <c r="AO54" s="240"/>
      <c r="AP54" s="233"/>
      <c r="AQ54" s="242"/>
      <c r="AR54" s="25"/>
      <c r="AS54" s="25"/>
    </row>
    <row r="55" spans="1:45" ht="15" customHeight="1" x14ac:dyDescent="0.2">
      <c r="A55" s="2"/>
      <c r="B55" s="283" t="s">
        <v>339</v>
      </c>
      <c r="C55" s="63" t="s">
        <v>340</v>
      </c>
      <c r="D55" s="63"/>
      <c r="E55" s="61" t="s">
        <v>3</v>
      </c>
      <c r="F55" s="61"/>
      <c r="G55" s="61" t="s">
        <v>341</v>
      </c>
      <c r="H55" s="280"/>
      <c r="I55" s="280"/>
      <c r="J55" s="280"/>
      <c r="K55" s="281"/>
      <c r="L55" s="38"/>
      <c r="M55" s="236"/>
      <c r="N55" s="232"/>
      <c r="O55" s="232"/>
      <c r="P55" s="260"/>
      <c r="Q55" s="232"/>
      <c r="R55" s="232"/>
      <c r="S55" s="260"/>
      <c r="T55" s="237"/>
      <c r="U55" s="238"/>
      <c r="V55" s="38"/>
      <c r="W55" s="236"/>
      <c r="X55" s="239"/>
      <c r="Y55" s="239"/>
      <c r="Z55" s="233"/>
      <c r="AA55" s="233"/>
      <c r="AB55" s="233"/>
      <c r="AC55" s="233"/>
      <c r="AD55" s="233"/>
      <c r="AE55" s="233"/>
      <c r="AF55" s="233"/>
      <c r="AG55" s="240"/>
      <c r="AH55" s="241"/>
      <c r="AI55" s="233" t="s">
        <v>332</v>
      </c>
      <c r="AJ55" s="233"/>
      <c r="AK55" s="233"/>
      <c r="AL55" s="276">
        <v>1.032258064516129</v>
      </c>
      <c r="AM55" s="276">
        <v>0.75</v>
      </c>
      <c r="AN55" s="276">
        <v>0.282258064516129</v>
      </c>
      <c r="AO55" s="240"/>
      <c r="AP55" s="233"/>
      <c r="AQ55" s="242"/>
      <c r="AR55" s="25"/>
      <c r="AS55" s="25"/>
    </row>
    <row r="56" spans="1:45" ht="15" customHeight="1" x14ac:dyDescent="0.2">
      <c r="A56" s="2"/>
      <c r="B56" s="284"/>
      <c r="C56" s="285"/>
      <c r="D56" s="232"/>
      <c r="E56" s="232"/>
      <c r="F56" s="232"/>
      <c r="G56" s="232"/>
      <c r="H56" s="232"/>
      <c r="I56" s="234"/>
      <c r="J56" s="234"/>
      <c r="K56" s="235"/>
      <c r="L56" s="38"/>
      <c r="M56" s="236"/>
      <c r="N56" s="232"/>
      <c r="O56" s="232"/>
      <c r="P56" s="260"/>
      <c r="Q56" s="232"/>
      <c r="R56" s="232"/>
      <c r="S56" s="260"/>
      <c r="T56" s="237"/>
      <c r="U56" s="238"/>
      <c r="V56" s="38"/>
      <c r="W56" s="236"/>
      <c r="X56" s="239"/>
      <c r="Y56" s="239"/>
      <c r="Z56" s="233"/>
      <c r="AA56" s="233"/>
      <c r="AB56" s="233"/>
      <c r="AC56" s="233"/>
      <c r="AD56" s="233"/>
      <c r="AE56" s="233"/>
      <c r="AF56" s="233"/>
      <c r="AG56" s="240"/>
      <c r="AH56" s="241"/>
      <c r="AI56" s="233" t="s">
        <v>333</v>
      </c>
      <c r="AJ56" s="233"/>
      <c r="AK56" s="233"/>
      <c r="AL56" s="276">
        <v>0.81578947368421051</v>
      </c>
      <c r="AM56" s="276">
        <v>0</v>
      </c>
      <c r="AN56" s="276">
        <v>0.81578947368421051</v>
      </c>
      <c r="AO56" s="240"/>
      <c r="AP56" s="233"/>
      <c r="AQ56" s="242"/>
      <c r="AR56" s="25"/>
      <c r="AS56" s="25"/>
    </row>
    <row r="57" spans="1:45" ht="15" customHeight="1" x14ac:dyDescent="0.2">
      <c r="A57" s="2"/>
      <c r="B57" s="231"/>
      <c r="C57" s="232"/>
      <c r="D57" s="233"/>
      <c r="E57" s="232"/>
      <c r="F57" s="232"/>
      <c r="G57" s="232"/>
      <c r="H57" s="234"/>
      <c r="I57" s="234"/>
      <c r="J57" s="234"/>
      <c r="K57" s="235"/>
      <c r="L57" s="38"/>
      <c r="M57" s="236"/>
      <c r="N57" s="232"/>
      <c r="O57" s="232"/>
      <c r="P57" s="260"/>
      <c r="Q57" s="232"/>
      <c r="R57" s="232"/>
      <c r="S57" s="260"/>
      <c r="T57" s="237"/>
      <c r="U57" s="238"/>
      <c r="V57" s="38"/>
      <c r="W57" s="236"/>
      <c r="X57" s="239"/>
      <c r="Y57" s="239"/>
      <c r="Z57" s="233"/>
      <c r="AA57" s="233"/>
      <c r="AB57" s="233"/>
      <c r="AC57" s="233"/>
      <c r="AD57" s="233"/>
      <c r="AE57" s="233"/>
      <c r="AF57" s="233"/>
      <c r="AG57" s="240"/>
      <c r="AH57" s="241"/>
      <c r="AI57" s="262" t="s">
        <v>7</v>
      </c>
      <c r="AJ57" s="233"/>
      <c r="AK57" s="233"/>
      <c r="AL57" s="276">
        <v>1.1355311355311355</v>
      </c>
      <c r="AM57" s="276">
        <v>1.2903225806451613</v>
      </c>
      <c r="AN57" s="276">
        <v>-0.15479144511402576</v>
      </c>
      <c r="AO57" s="240"/>
      <c r="AP57" s="233"/>
      <c r="AQ57" s="242"/>
      <c r="AR57" s="25"/>
      <c r="AS57" s="25"/>
    </row>
    <row r="58" spans="1:45" s="10" customFormat="1" ht="15" customHeight="1" x14ac:dyDescent="0.25">
      <c r="A58" s="24"/>
      <c r="B58" s="245"/>
      <c r="C58" s="246"/>
      <c r="D58" s="246"/>
      <c r="E58" s="246"/>
      <c r="F58" s="246"/>
      <c r="G58" s="246"/>
      <c r="H58" s="247"/>
      <c r="I58" s="247"/>
      <c r="J58" s="247"/>
      <c r="K58" s="248"/>
      <c r="L58" s="38"/>
      <c r="M58" s="245"/>
      <c r="N58" s="246"/>
      <c r="O58" s="246"/>
      <c r="P58" s="246"/>
      <c r="Q58" s="246"/>
      <c r="R58" s="246"/>
      <c r="S58" s="246"/>
      <c r="T58" s="246"/>
      <c r="U58" s="248"/>
      <c r="V58" s="38"/>
      <c r="W58" s="245"/>
      <c r="X58" s="246"/>
      <c r="Y58" s="246"/>
      <c r="Z58" s="246"/>
      <c r="AA58" s="246"/>
      <c r="AB58" s="246"/>
      <c r="AC58" s="246"/>
      <c r="AD58" s="246"/>
      <c r="AE58" s="246"/>
      <c r="AF58" s="247"/>
      <c r="AG58" s="247"/>
      <c r="AH58" s="248"/>
      <c r="AI58" s="279"/>
      <c r="AJ58" s="246"/>
      <c r="AK58" s="246"/>
      <c r="AL58" s="246"/>
      <c r="AM58" s="265"/>
      <c r="AN58" s="265"/>
      <c r="AO58" s="265"/>
      <c r="AP58" s="246"/>
      <c r="AQ58" s="249"/>
      <c r="AR58" s="36"/>
      <c r="AS58" s="39"/>
    </row>
    <row r="59" spans="1:45" s="10" customFormat="1" ht="15" customHeight="1" x14ac:dyDescent="0.25">
      <c r="A59" s="24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250"/>
      <c r="AG59" s="251"/>
      <c r="AH59" s="251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9"/>
    </row>
    <row r="60" spans="1:45" ht="15" customHeight="1" x14ac:dyDescent="0.2">
      <c r="A60" s="2"/>
      <c r="B60" s="227" t="s">
        <v>253</v>
      </c>
      <c r="C60" s="61"/>
      <c r="D60" s="61"/>
      <c r="E60" s="61"/>
      <c r="F60" s="61" t="s">
        <v>234</v>
      </c>
      <c r="G60" s="61" t="s">
        <v>3</v>
      </c>
      <c r="H60" s="61" t="s">
        <v>5</v>
      </c>
      <c r="I60" s="61" t="s">
        <v>6</v>
      </c>
      <c r="J60" s="61" t="s">
        <v>235</v>
      </c>
      <c r="K60" s="228" t="s">
        <v>15</v>
      </c>
      <c r="L60" s="36"/>
      <c r="M60" s="229" t="s">
        <v>236</v>
      </c>
      <c r="N60" s="62"/>
      <c r="O60" s="62"/>
      <c r="P60" s="61" t="s">
        <v>3</v>
      </c>
      <c r="Q60" s="61" t="s">
        <v>5</v>
      </c>
      <c r="R60" s="61" t="s">
        <v>6</v>
      </c>
      <c r="S60" s="61" t="s">
        <v>235</v>
      </c>
      <c r="T60" s="62"/>
      <c r="U60" s="228" t="s">
        <v>15</v>
      </c>
      <c r="V60" s="36"/>
      <c r="W60" s="229" t="s">
        <v>275</v>
      </c>
      <c r="X60" s="62"/>
      <c r="Y60" s="62"/>
      <c r="Z60" s="62"/>
      <c r="AA60" s="62"/>
      <c r="AB60" s="62"/>
      <c r="AC60" s="62"/>
      <c r="AD60" s="62"/>
      <c r="AE60" s="62"/>
      <c r="AF60" s="252"/>
      <c r="AG60" s="252"/>
      <c r="AH60" s="253"/>
      <c r="AI60" s="105" t="s">
        <v>324</v>
      </c>
      <c r="AJ60" s="63"/>
      <c r="AK60" s="63"/>
      <c r="AL60" s="275" t="s">
        <v>3</v>
      </c>
      <c r="AM60" s="275" t="s">
        <v>5</v>
      </c>
      <c r="AN60" s="275" t="s">
        <v>6</v>
      </c>
      <c r="AO60" s="62"/>
      <c r="AP60" s="61" t="s">
        <v>337</v>
      </c>
      <c r="AQ60" s="95"/>
      <c r="AR60" s="25"/>
      <c r="AS60" s="25"/>
    </row>
    <row r="61" spans="1:45" ht="15" customHeight="1" x14ac:dyDescent="0.2">
      <c r="A61" s="2"/>
      <c r="B61" s="231">
        <v>1979</v>
      </c>
      <c r="C61" s="232" t="s">
        <v>162</v>
      </c>
      <c r="D61" s="233" t="s">
        <v>123</v>
      </c>
      <c r="E61" s="232"/>
      <c r="F61" s="232">
        <v>27</v>
      </c>
      <c r="G61" s="232">
        <v>7</v>
      </c>
      <c r="H61" s="234">
        <v>0.42857142857142855</v>
      </c>
      <c r="I61" s="271">
        <v>1.8571428571428572</v>
      </c>
      <c r="J61" s="271">
        <v>2.2857142857142856</v>
      </c>
      <c r="K61" s="235">
        <v>4.7142857142857144</v>
      </c>
      <c r="L61" s="38"/>
      <c r="M61" s="236" t="s">
        <v>254</v>
      </c>
      <c r="N61" s="232"/>
      <c r="O61" s="232"/>
      <c r="P61" s="273" t="s">
        <v>64</v>
      </c>
      <c r="Q61" s="273" t="s">
        <v>269</v>
      </c>
      <c r="R61" s="232" t="s">
        <v>162</v>
      </c>
      <c r="S61" s="273" t="s">
        <v>65</v>
      </c>
      <c r="T61" s="271"/>
      <c r="U61" s="274" t="s">
        <v>55</v>
      </c>
      <c r="V61" s="38"/>
      <c r="W61" s="236"/>
      <c r="X61" s="239"/>
      <c r="Y61" s="239"/>
      <c r="Z61" s="233"/>
      <c r="AA61" s="233"/>
      <c r="AB61" s="233"/>
      <c r="AC61" s="233"/>
      <c r="AD61" s="233"/>
      <c r="AE61" s="233"/>
      <c r="AF61" s="233"/>
      <c r="AG61" s="240"/>
      <c r="AH61" s="241"/>
      <c r="AI61" s="233" t="s">
        <v>331</v>
      </c>
      <c r="AJ61" s="233"/>
      <c r="AK61" s="233"/>
      <c r="AL61" s="240">
        <v>19</v>
      </c>
      <c r="AM61" s="240">
        <v>9</v>
      </c>
      <c r="AN61" s="240">
        <v>31</v>
      </c>
      <c r="AO61" s="233"/>
      <c r="AP61" s="282">
        <v>0.61290322580645162</v>
      </c>
      <c r="AQ61" s="242"/>
      <c r="AR61" s="25"/>
      <c r="AS61" s="25"/>
    </row>
    <row r="62" spans="1:45" ht="15" customHeight="1" x14ac:dyDescent="0.2">
      <c r="A62" s="2"/>
      <c r="B62" s="231">
        <v>1980</v>
      </c>
      <c r="C62" s="232" t="s">
        <v>58</v>
      </c>
      <c r="D62" s="233" t="s">
        <v>123</v>
      </c>
      <c r="E62" s="232"/>
      <c r="F62" s="232">
        <v>28</v>
      </c>
      <c r="G62" s="232"/>
      <c r="H62" s="234"/>
      <c r="I62" s="234"/>
      <c r="J62" s="234"/>
      <c r="K62" s="235"/>
      <c r="L62" s="38"/>
      <c r="M62" s="236" t="s">
        <v>255</v>
      </c>
      <c r="N62" s="232"/>
      <c r="O62" s="232"/>
      <c r="P62" s="232" t="s">
        <v>218</v>
      </c>
      <c r="Q62" s="232" t="s">
        <v>270</v>
      </c>
      <c r="R62" s="232" t="s">
        <v>56</v>
      </c>
      <c r="S62" s="232" t="s">
        <v>72</v>
      </c>
      <c r="T62" s="234"/>
      <c r="U62" s="238" t="s">
        <v>218</v>
      </c>
      <c r="V62" s="38"/>
      <c r="W62" s="236"/>
      <c r="X62" s="239"/>
      <c r="Y62" s="239"/>
      <c r="Z62" s="233"/>
      <c r="AA62" s="233"/>
      <c r="AB62" s="233"/>
      <c r="AC62" s="233"/>
      <c r="AD62" s="233"/>
      <c r="AE62" s="233"/>
      <c r="AF62" s="233"/>
      <c r="AG62" s="240"/>
      <c r="AH62" s="241"/>
      <c r="AI62" s="233" t="s">
        <v>325</v>
      </c>
      <c r="AJ62" s="233"/>
      <c r="AK62" s="233"/>
      <c r="AL62" s="240"/>
      <c r="AM62" s="276">
        <v>0.47368421052631576</v>
      </c>
      <c r="AN62" s="276">
        <v>1.631578947368421</v>
      </c>
      <c r="AO62" s="233"/>
      <c r="AP62" s="233"/>
      <c r="AQ62" s="242"/>
      <c r="AR62" s="25"/>
      <c r="AS62" s="25"/>
    </row>
    <row r="63" spans="1:45" ht="15" customHeight="1" x14ac:dyDescent="0.2">
      <c r="A63" s="2"/>
      <c r="B63" s="231">
        <v>1981</v>
      </c>
      <c r="C63" s="232" t="s">
        <v>162</v>
      </c>
      <c r="D63" s="233" t="s">
        <v>123</v>
      </c>
      <c r="E63" s="232"/>
      <c r="F63" s="232">
        <v>29</v>
      </c>
      <c r="G63" s="232">
        <v>6</v>
      </c>
      <c r="H63" s="271">
        <v>0.5</v>
      </c>
      <c r="I63" s="234">
        <v>1.6666666666666667</v>
      </c>
      <c r="J63" s="234">
        <v>2.1666666666666665</v>
      </c>
      <c r="K63" s="235">
        <v>5</v>
      </c>
      <c r="L63" s="38"/>
      <c r="M63" s="236" t="s">
        <v>257</v>
      </c>
      <c r="N63" s="232"/>
      <c r="O63" s="232"/>
      <c r="P63" s="232" t="s">
        <v>212</v>
      </c>
      <c r="Q63" s="232" t="s">
        <v>266</v>
      </c>
      <c r="R63" s="232" t="s">
        <v>55</v>
      </c>
      <c r="S63" s="232" t="s">
        <v>58</v>
      </c>
      <c r="T63" s="234"/>
      <c r="U63" s="238" t="s">
        <v>267</v>
      </c>
      <c r="V63" s="38"/>
      <c r="W63" s="236"/>
      <c r="X63" s="239"/>
      <c r="Y63" s="239"/>
      <c r="Z63" s="233"/>
      <c r="AA63" s="233"/>
      <c r="AB63" s="233"/>
      <c r="AC63" s="233"/>
      <c r="AD63" s="233"/>
      <c r="AE63" s="233"/>
      <c r="AF63" s="233"/>
      <c r="AG63" s="240"/>
      <c r="AH63" s="241"/>
      <c r="AI63" s="233"/>
      <c r="AJ63" s="233"/>
      <c r="AK63" s="233"/>
      <c r="AL63" s="240"/>
      <c r="AM63" s="240"/>
      <c r="AN63" s="240"/>
      <c r="AO63" s="233"/>
      <c r="AP63" s="233"/>
      <c r="AQ63" s="242"/>
      <c r="AR63" s="25"/>
      <c r="AS63" s="25"/>
    </row>
    <row r="64" spans="1:45" ht="15" customHeight="1" x14ac:dyDescent="0.2">
      <c r="A64" s="2"/>
      <c r="B64" s="231">
        <v>1982</v>
      </c>
      <c r="C64" s="232" t="s">
        <v>64</v>
      </c>
      <c r="D64" s="233" t="s">
        <v>123</v>
      </c>
      <c r="E64" s="232"/>
      <c r="F64" s="232">
        <v>30</v>
      </c>
      <c r="G64" s="232">
        <v>6</v>
      </c>
      <c r="H64" s="234">
        <v>0.5</v>
      </c>
      <c r="I64" s="234">
        <v>1.3333333333333333</v>
      </c>
      <c r="J64" s="234">
        <v>1.8333333333333333</v>
      </c>
      <c r="K64" s="272">
        <v>6.666666666666667</v>
      </c>
      <c r="L64" s="38"/>
      <c r="M64" s="236" t="s">
        <v>259</v>
      </c>
      <c r="N64" s="232"/>
      <c r="O64" s="232"/>
      <c r="P64" s="232" t="s">
        <v>172</v>
      </c>
      <c r="Q64" s="232" t="s">
        <v>214</v>
      </c>
      <c r="R64" s="273" t="s">
        <v>64</v>
      </c>
      <c r="S64" s="232" t="s">
        <v>65</v>
      </c>
      <c r="T64" s="234"/>
      <c r="U64" s="238" t="s">
        <v>268</v>
      </c>
      <c r="V64" s="38"/>
      <c r="W64" s="236"/>
      <c r="X64" s="239"/>
      <c r="Y64" s="239"/>
      <c r="Z64" s="233"/>
      <c r="AA64" s="233"/>
      <c r="AB64" s="233"/>
      <c r="AC64" s="233"/>
      <c r="AD64" s="233"/>
      <c r="AE64" s="233"/>
      <c r="AF64" s="233"/>
      <c r="AG64" s="240"/>
      <c r="AH64" s="241"/>
      <c r="AI64" s="233" t="s">
        <v>332</v>
      </c>
      <c r="AJ64" s="233"/>
      <c r="AK64" s="233"/>
      <c r="AL64" s="240">
        <v>12</v>
      </c>
      <c r="AM64" s="240">
        <v>2</v>
      </c>
      <c r="AN64" s="240">
        <v>9</v>
      </c>
      <c r="AO64" s="233"/>
      <c r="AP64" s="282">
        <v>0.38709677419354838</v>
      </c>
      <c r="AQ64" s="242"/>
      <c r="AR64" s="25"/>
      <c r="AS64" s="25"/>
    </row>
    <row r="65" spans="1:45" ht="15" customHeight="1" x14ac:dyDescent="0.2">
      <c r="A65" s="2"/>
      <c r="B65" s="231">
        <v>1983</v>
      </c>
      <c r="C65" s="232" t="s">
        <v>57</v>
      </c>
      <c r="D65" s="233" t="s">
        <v>76</v>
      </c>
      <c r="E65" s="232"/>
      <c r="F65" s="232">
        <v>31</v>
      </c>
      <c r="G65" s="232"/>
      <c r="H65" s="234"/>
      <c r="I65" s="234"/>
      <c r="J65" s="234"/>
      <c r="K65" s="235"/>
      <c r="L65" s="38"/>
      <c r="M65" s="236" t="s">
        <v>260</v>
      </c>
      <c r="N65" s="232"/>
      <c r="O65" s="232"/>
      <c r="P65" s="232" t="s">
        <v>269</v>
      </c>
      <c r="Q65" s="232" t="s">
        <v>256</v>
      </c>
      <c r="R65" s="232" t="s">
        <v>65</v>
      </c>
      <c r="S65" s="232" t="s">
        <v>72</v>
      </c>
      <c r="T65" s="234"/>
      <c r="U65" s="238" t="s">
        <v>219</v>
      </c>
      <c r="V65" s="38"/>
      <c r="W65" s="236"/>
      <c r="X65" s="239"/>
      <c r="Y65" s="239"/>
      <c r="Z65" s="233"/>
      <c r="AA65" s="233"/>
      <c r="AB65" s="233"/>
      <c r="AC65" s="233"/>
      <c r="AD65" s="233"/>
      <c r="AE65" s="233"/>
      <c r="AF65" s="233"/>
      <c r="AG65" s="240"/>
      <c r="AH65" s="241"/>
      <c r="AI65" s="233" t="s">
        <v>325</v>
      </c>
      <c r="AJ65" s="233"/>
      <c r="AK65" s="233"/>
      <c r="AL65" s="240"/>
      <c r="AM65" s="276">
        <v>0.16666666666666666</v>
      </c>
      <c r="AN65" s="276">
        <v>0.75</v>
      </c>
      <c r="AO65" s="233"/>
      <c r="AP65" s="233"/>
      <c r="AQ65" s="242"/>
      <c r="AR65" s="25"/>
      <c r="AS65" s="25"/>
    </row>
    <row r="66" spans="1:45" ht="15" customHeight="1" x14ac:dyDescent="0.2">
      <c r="A66" s="2"/>
      <c r="B66" s="231">
        <v>1984</v>
      </c>
      <c r="C66" s="232" t="s">
        <v>57</v>
      </c>
      <c r="D66" s="233" t="s">
        <v>76</v>
      </c>
      <c r="E66" s="232"/>
      <c r="F66" s="232">
        <v>32</v>
      </c>
      <c r="G66" s="232"/>
      <c r="H66" s="234"/>
      <c r="I66" s="234"/>
      <c r="J66" s="234"/>
      <c r="K66" s="235"/>
      <c r="L66" s="38"/>
      <c r="M66" s="236" t="s">
        <v>261</v>
      </c>
      <c r="N66" s="232"/>
      <c r="O66" s="232"/>
      <c r="P66" s="232" t="s">
        <v>222</v>
      </c>
      <c r="Q66" s="232" t="s">
        <v>270</v>
      </c>
      <c r="R66" s="232" t="s">
        <v>56</v>
      </c>
      <c r="S66" s="232" t="s">
        <v>171</v>
      </c>
      <c r="T66" s="234"/>
      <c r="U66" s="238" t="s">
        <v>210</v>
      </c>
      <c r="V66" s="38"/>
      <c r="W66" s="236"/>
      <c r="X66" s="239"/>
      <c r="Y66" s="239"/>
      <c r="Z66" s="233"/>
      <c r="AA66" s="233"/>
      <c r="AB66" s="233"/>
      <c r="AC66" s="233"/>
      <c r="AD66" s="233"/>
      <c r="AE66" s="233"/>
      <c r="AF66" s="233"/>
      <c r="AG66" s="240"/>
      <c r="AH66" s="241"/>
      <c r="AI66" s="233"/>
      <c r="AJ66" s="233"/>
      <c r="AK66" s="233"/>
      <c r="AL66" s="240"/>
      <c r="AM66" s="240"/>
      <c r="AN66" s="240"/>
      <c r="AO66" s="233"/>
      <c r="AP66" s="233"/>
      <c r="AQ66" s="242"/>
      <c r="AR66" s="25"/>
      <c r="AS66" s="25"/>
    </row>
    <row r="67" spans="1:45" ht="15" customHeight="1" x14ac:dyDescent="0.2">
      <c r="A67" s="2"/>
      <c r="B67" s="231">
        <v>1985</v>
      </c>
      <c r="C67" s="232" t="s">
        <v>57</v>
      </c>
      <c r="D67" s="233" t="s">
        <v>76</v>
      </c>
      <c r="E67" s="232"/>
      <c r="F67" s="232">
        <v>33</v>
      </c>
      <c r="G67" s="232"/>
      <c r="H67" s="234"/>
      <c r="I67" s="234"/>
      <c r="J67" s="234"/>
      <c r="K67" s="235"/>
      <c r="L67" s="38"/>
      <c r="M67" s="236" t="s">
        <v>262</v>
      </c>
      <c r="N67" s="232"/>
      <c r="O67" s="232"/>
      <c r="P67" s="232" t="s">
        <v>217</v>
      </c>
      <c r="Q67" s="232" t="s">
        <v>258</v>
      </c>
      <c r="R67" s="232" t="s">
        <v>58</v>
      </c>
      <c r="S67" s="232" t="s">
        <v>211</v>
      </c>
      <c r="T67" s="234"/>
      <c r="U67" s="238" t="s">
        <v>222</v>
      </c>
      <c r="V67" s="38"/>
      <c r="W67" s="236"/>
      <c r="X67" s="239"/>
      <c r="Y67" s="239"/>
      <c r="Z67" s="233"/>
      <c r="AA67" s="233"/>
      <c r="AB67" s="233"/>
      <c r="AC67" s="233"/>
      <c r="AD67" s="233"/>
      <c r="AE67" s="233"/>
      <c r="AF67" s="233"/>
      <c r="AG67" s="240"/>
      <c r="AH67" s="241"/>
      <c r="AI67" s="233" t="s">
        <v>7</v>
      </c>
      <c r="AJ67" s="233"/>
      <c r="AK67" s="233"/>
      <c r="AL67" s="233">
        <v>31</v>
      </c>
      <c r="AM67" s="233">
        <v>11</v>
      </c>
      <c r="AN67" s="233">
        <v>40</v>
      </c>
      <c r="AO67" s="233"/>
      <c r="AP67" s="233"/>
      <c r="AQ67" s="242"/>
      <c r="AR67" s="25"/>
      <c r="AS67" s="25"/>
    </row>
    <row r="68" spans="1:45" ht="15" customHeight="1" x14ac:dyDescent="0.2">
      <c r="A68" s="2"/>
      <c r="B68" s="231">
        <v>1986</v>
      </c>
      <c r="C68" s="232" t="s">
        <v>64</v>
      </c>
      <c r="D68" s="233" t="s">
        <v>76</v>
      </c>
      <c r="E68" s="232"/>
      <c r="F68" s="232">
        <v>34</v>
      </c>
      <c r="G68" s="232">
        <v>7</v>
      </c>
      <c r="H68" s="234">
        <v>0.2857142857142857</v>
      </c>
      <c r="I68" s="234">
        <v>1.1428571428571428</v>
      </c>
      <c r="J68" s="234">
        <v>1.4285714285714286</v>
      </c>
      <c r="K68" s="235">
        <v>5.1428571428571432</v>
      </c>
      <c r="L68" s="38"/>
      <c r="M68" s="236" t="s">
        <v>263</v>
      </c>
      <c r="N68" s="232"/>
      <c r="O68" s="232"/>
      <c r="P68" s="232" t="s">
        <v>222</v>
      </c>
      <c r="Q68" s="232" t="s">
        <v>264</v>
      </c>
      <c r="R68" s="232" t="s">
        <v>65</v>
      </c>
      <c r="S68" s="232" t="s">
        <v>247</v>
      </c>
      <c r="T68" s="234"/>
      <c r="U68" s="238" t="s">
        <v>172</v>
      </c>
      <c r="V68" s="38"/>
      <c r="W68" s="236"/>
      <c r="X68" s="239"/>
      <c r="Y68" s="239"/>
      <c r="Z68" s="233"/>
      <c r="AA68" s="233"/>
      <c r="AB68" s="233"/>
      <c r="AC68" s="233"/>
      <c r="AD68" s="233"/>
      <c r="AE68" s="233"/>
      <c r="AF68" s="233"/>
      <c r="AG68" s="240"/>
      <c r="AH68" s="241"/>
      <c r="AI68" s="233" t="s">
        <v>325</v>
      </c>
      <c r="AJ68" s="233"/>
      <c r="AK68" s="233"/>
      <c r="AL68" s="233"/>
      <c r="AM68" s="276">
        <v>0.35483870967741937</v>
      </c>
      <c r="AN68" s="276">
        <v>1.2903225806451613</v>
      </c>
      <c r="AO68" s="233"/>
      <c r="AP68" s="233"/>
      <c r="AQ68" s="242"/>
      <c r="AR68" s="25"/>
      <c r="AS68" s="25"/>
    </row>
    <row r="69" spans="1:45" ht="15" customHeight="1" x14ac:dyDescent="0.2">
      <c r="A69" s="2"/>
      <c r="B69" s="231">
        <v>1987</v>
      </c>
      <c r="C69" s="232" t="s">
        <v>55</v>
      </c>
      <c r="D69" s="233" t="s">
        <v>76</v>
      </c>
      <c r="E69" s="232"/>
      <c r="F69" s="232">
        <v>35</v>
      </c>
      <c r="G69" s="232">
        <v>5</v>
      </c>
      <c r="H69" s="234">
        <v>0</v>
      </c>
      <c r="I69" s="234">
        <v>0.2</v>
      </c>
      <c r="J69" s="234">
        <v>0.2</v>
      </c>
      <c r="K69" s="235">
        <v>2</v>
      </c>
      <c r="L69" s="38"/>
      <c r="M69" s="236" t="s">
        <v>265</v>
      </c>
      <c r="N69" s="232"/>
      <c r="O69" s="232"/>
      <c r="P69" s="232" t="s">
        <v>172</v>
      </c>
      <c r="Q69" s="232" t="s">
        <v>264</v>
      </c>
      <c r="R69" s="232" t="s">
        <v>55</v>
      </c>
      <c r="S69" s="232" t="s">
        <v>247</v>
      </c>
      <c r="T69" s="234"/>
      <c r="U69" s="238" t="s">
        <v>247</v>
      </c>
      <c r="V69" s="38"/>
      <c r="W69" s="236"/>
      <c r="X69" s="239"/>
      <c r="Y69" s="239"/>
      <c r="Z69" s="233"/>
      <c r="AA69" s="233"/>
      <c r="AB69" s="233"/>
      <c r="AC69" s="233"/>
      <c r="AD69" s="233"/>
      <c r="AE69" s="233"/>
      <c r="AF69" s="233"/>
      <c r="AG69" s="240"/>
      <c r="AH69" s="241"/>
      <c r="AI69" s="233"/>
      <c r="AJ69" s="233"/>
      <c r="AK69" s="233"/>
      <c r="AL69" s="233"/>
      <c r="AM69" s="239"/>
      <c r="AN69" s="233"/>
      <c r="AO69" s="233"/>
      <c r="AP69" s="233"/>
      <c r="AQ69" s="242"/>
      <c r="AR69" s="25"/>
      <c r="AS69" s="25"/>
    </row>
    <row r="70" spans="1:45" s="10" customFormat="1" ht="15" customHeight="1" x14ac:dyDescent="0.25">
      <c r="A70" s="24"/>
      <c r="B70" s="245"/>
      <c r="C70" s="246"/>
      <c r="D70" s="246"/>
      <c r="E70" s="246"/>
      <c r="F70" s="246"/>
      <c r="G70" s="246"/>
      <c r="H70" s="247"/>
      <c r="I70" s="247"/>
      <c r="J70" s="247"/>
      <c r="K70" s="248"/>
      <c r="L70" s="38"/>
      <c r="M70" s="245"/>
      <c r="N70" s="246"/>
      <c r="O70" s="246"/>
      <c r="P70" s="246"/>
      <c r="Q70" s="246"/>
      <c r="R70" s="246"/>
      <c r="S70" s="246"/>
      <c r="T70" s="246"/>
      <c r="U70" s="248"/>
      <c r="V70" s="38"/>
      <c r="W70" s="245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9"/>
      <c r="AI70" s="246"/>
      <c r="AJ70" s="246"/>
      <c r="AK70" s="246"/>
      <c r="AL70" s="246"/>
      <c r="AM70" s="246"/>
      <c r="AN70" s="246"/>
      <c r="AO70" s="246"/>
      <c r="AP70" s="246"/>
      <c r="AQ70" s="249"/>
      <c r="AR70" s="36"/>
      <c r="AS70" s="39"/>
    </row>
    <row r="71" spans="1:45" s="10" customFormat="1" ht="15" customHeight="1" x14ac:dyDescent="0.25">
      <c r="A71" s="2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25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9"/>
    </row>
    <row r="72" spans="1:45" s="10" customFormat="1" ht="15" customHeight="1" x14ac:dyDescent="0.25">
      <c r="A72" s="2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25"/>
      <c r="AM72" s="25"/>
      <c r="AN72" s="25"/>
      <c r="AO72" s="36"/>
      <c r="AP72" s="36"/>
      <c r="AQ72" s="36"/>
      <c r="AR72" s="39"/>
      <c r="AS72" s="39"/>
    </row>
    <row r="73" spans="1:45" s="10" customFormat="1" ht="15" customHeight="1" x14ac:dyDescent="0.25">
      <c r="A73" s="2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25"/>
      <c r="AM73" s="25"/>
      <c r="AN73" s="25"/>
      <c r="AO73" s="36"/>
      <c r="AP73" s="36"/>
      <c r="AQ73" s="36"/>
      <c r="AR73" s="39"/>
      <c r="AS73" s="39"/>
    </row>
    <row r="74" spans="1:45" s="10" customFormat="1" ht="15" customHeight="1" x14ac:dyDescent="0.25">
      <c r="A74" s="2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25"/>
      <c r="AM74" s="25"/>
      <c r="AN74" s="25"/>
      <c r="AO74" s="36"/>
      <c r="AP74" s="36"/>
      <c r="AQ74" s="36"/>
      <c r="AR74" s="39"/>
      <c r="AS74" s="39"/>
    </row>
    <row r="75" spans="1:45" s="10" customFormat="1" ht="15" customHeight="1" x14ac:dyDescent="0.25">
      <c r="A75" s="2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25"/>
      <c r="AM75" s="25"/>
      <c r="AN75" s="25"/>
      <c r="AO75" s="36"/>
      <c r="AP75" s="36"/>
      <c r="AQ75" s="36"/>
      <c r="AR75" s="39"/>
      <c r="AS75" s="39"/>
    </row>
    <row r="76" spans="1:45" s="10" customFormat="1" ht="15" customHeight="1" x14ac:dyDescent="0.25">
      <c r="A76" s="2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5"/>
      <c r="AM76" s="25"/>
      <c r="AN76" s="25"/>
      <c r="AO76" s="36"/>
      <c r="AP76" s="36"/>
      <c r="AQ76" s="36"/>
      <c r="AR76" s="39"/>
      <c r="AS76" s="39"/>
    </row>
    <row r="77" spans="1:45" s="10" customFormat="1" ht="15" customHeight="1" x14ac:dyDescent="0.25">
      <c r="A77" s="2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25"/>
      <c r="AM77" s="25"/>
      <c r="AN77" s="25"/>
      <c r="AO77" s="36"/>
      <c r="AP77" s="36"/>
      <c r="AQ77" s="36"/>
      <c r="AR77" s="39"/>
      <c r="AS77" s="39"/>
    </row>
    <row r="78" spans="1:45" s="10" customFormat="1" ht="15" customHeight="1" x14ac:dyDescent="0.25">
      <c r="A78" s="2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25"/>
      <c r="AM78" s="25"/>
      <c r="AN78" s="25"/>
      <c r="AO78" s="36"/>
      <c r="AP78" s="36"/>
      <c r="AQ78" s="36"/>
      <c r="AR78" s="39"/>
      <c r="AS78" s="39"/>
    </row>
    <row r="79" spans="1:45" s="10" customFormat="1" ht="15" customHeight="1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25"/>
      <c r="AM79" s="25"/>
      <c r="AN79" s="25"/>
      <c r="AO79" s="36"/>
      <c r="AP79" s="36"/>
      <c r="AQ79" s="36"/>
      <c r="AR79" s="39"/>
      <c r="AS79" s="39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5"/>
      <c r="AM80" s="25"/>
      <c r="AN80" s="25"/>
      <c r="AO80" s="36"/>
      <c r="AP80" s="36"/>
      <c r="AQ80" s="36"/>
      <c r="AR80" s="39"/>
      <c r="AS80" s="3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5"/>
      <c r="AM81" s="25"/>
      <c r="AN81" s="25"/>
      <c r="AO81" s="36"/>
      <c r="AP81" s="36"/>
      <c r="AQ81" s="36"/>
      <c r="AR81" s="39"/>
      <c r="AS81" s="3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39"/>
      <c r="AS82" s="3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39"/>
      <c r="AS83" s="3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39"/>
      <c r="AS84" s="3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39"/>
      <c r="AS85" s="3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39"/>
      <c r="AS86" s="3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39"/>
      <c r="AS87" s="3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39"/>
      <c r="AS88" s="3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39"/>
      <c r="AS89" s="3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39"/>
      <c r="AS90" s="3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39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39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39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8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39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8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39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8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39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8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39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8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39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8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39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8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39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8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39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8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39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8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39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8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39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8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39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8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39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8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39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8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39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8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39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8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39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8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39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8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39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8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39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8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39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8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39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8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39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8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8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8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8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8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8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8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8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8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8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8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8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8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8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8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8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8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8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8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8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8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8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8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8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8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8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8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9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9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8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8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8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8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8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8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8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8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8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8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39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8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39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8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39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8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39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8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39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8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39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8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39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8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39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8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39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8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56"/>
      <c r="AI167" s="36"/>
      <c r="AJ167" s="36"/>
      <c r="AK167" s="25"/>
      <c r="AL167" s="25"/>
      <c r="AM167" s="25"/>
      <c r="AN167" s="25"/>
      <c r="AO167" s="25"/>
      <c r="AP167" s="25"/>
      <c r="AQ167" s="25"/>
      <c r="AR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5"/>
      <c r="P168" s="25"/>
      <c r="Q168" s="25"/>
      <c r="R168" s="25"/>
      <c r="S168" s="25"/>
      <c r="T168" s="25"/>
      <c r="U168" s="36"/>
      <c r="V168" s="38"/>
      <c r="W168" s="36"/>
      <c r="X168" s="36"/>
      <c r="Y168" s="25"/>
      <c r="Z168" s="25"/>
      <c r="AA168" s="25"/>
      <c r="AB168" s="25"/>
      <c r="AC168" s="25"/>
      <c r="AD168" s="25"/>
      <c r="AE168" s="25"/>
      <c r="AF168" s="25"/>
      <c r="AG168" s="25"/>
      <c r="AH168" s="56"/>
      <c r="AI168" s="36"/>
      <c r="AJ168" s="36"/>
      <c r="AK168" s="25"/>
      <c r="AL168" s="25"/>
      <c r="AM168" s="25"/>
      <c r="AN168" s="25"/>
      <c r="AO168" s="25"/>
      <c r="AP168" s="25"/>
      <c r="AQ168" s="25"/>
      <c r="AR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8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56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8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6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8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6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8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6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8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6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8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6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8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6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8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6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8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6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8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6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8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6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8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6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8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6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8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6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8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6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8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6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8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6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8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6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8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6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8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6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8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6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8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6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8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6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8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6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8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6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8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6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8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6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</sheetData>
  <sortState ref="M52:N52">
    <sortCondition descending="1" ref="M5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1.7109375" style="58" customWidth="1"/>
    <col min="3" max="3" width="21.5703125" style="59" customWidth="1"/>
    <col min="4" max="4" width="10.5703125" style="82" customWidth="1"/>
    <col min="5" max="5" width="8" style="82" customWidth="1"/>
    <col min="6" max="6" width="0.7109375" style="31" customWidth="1"/>
    <col min="7" max="11" width="5.28515625" style="59" customWidth="1"/>
    <col min="12" max="12" width="7.140625" style="59" customWidth="1"/>
    <col min="13" max="16" width="5.28515625" style="59" customWidth="1"/>
    <col min="17" max="21" width="6.7109375" style="226" customWidth="1"/>
    <col min="22" max="22" width="9.85546875" style="59" customWidth="1"/>
    <col min="23" max="23" width="21.28515625" style="82" customWidth="1"/>
    <col min="24" max="24" width="9.7109375" style="59" customWidth="1"/>
    <col min="25" max="30" width="9.140625" style="3"/>
    <col min="257" max="257" width="1.28515625" customWidth="1"/>
    <col min="258" max="258" width="31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140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140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140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140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140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140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140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140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140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140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140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140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140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140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140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140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140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140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140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140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140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140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140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140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140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140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140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140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140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140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140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140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140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140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140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140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140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140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140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140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140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140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140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140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140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140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140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140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140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140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140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140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140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140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140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140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140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140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140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140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140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140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140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85" t="s">
        <v>45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218"/>
      <c r="R1" s="218"/>
      <c r="S1" s="218"/>
      <c r="T1" s="218"/>
      <c r="U1" s="218"/>
      <c r="V1" s="64"/>
      <c r="W1" s="65"/>
      <c r="X1" s="60"/>
      <c r="Y1" s="66"/>
      <c r="Z1" s="66"/>
      <c r="AA1" s="66"/>
      <c r="AB1" s="66"/>
      <c r="AC1" s="66"/>
      <c r="AD1" s="66"/>
    </row>
    <row r="2" spans="1:30" ht="15.75" x14ac:dyDescent="0.25">
      <c r="A2" s="9"/>
      <c r="B2" s="138" t="s">
        <v>116</v>
      </c>
      <c r="C2" s="112" t="s">
        <v>117</v>
      </c>
      <c r="D2" s="67"/>
      <c r="E2" s="12"/>
      <c r="F2" s="68"/>
      <c r="G2" s="67"/>
      <c r="H2" s="12"/>
      <c r="I2" s="12"/>
      <c r="J2" s="12"/>
      <c r="K2" s="12"/>
      <c r="L2" s="12"/>
      <c r="M2" s="12"/>
      <c r="N2" s="12"/>
      <c r="O2" s="12"/>
      <c r="P2" s="12"/>
      <c r="Q2" s="136"/>
      <c r="R2" s="136"/>
      <c r="S2" s="136"/>
      <c r="T2" s="136"/>
      <c r="U2" s="136"/>
      <c r="V2" s="12"/>
      <c r="W2" s="67"/>
      <c r="X2" s="28"/>
      <c r="Y2" s="66"/>
      <c r="Z2" s="66"/>
      <c r="AA2" s="66"/>
      <c r="AB2" s="66"/>
      <c r="AC2" s="66"/>
      <c r="AD2" s="66"/>
    </row>
    <row r="3" spans="1:30" x14ac:dyDescent="0.25">
      <c r="A3" s="9"/>
      <c r="B3" s="69" t="s">
        <v>67</v>
      </c>
      <c r="C3" s="23" t="s">
        <v>32</v>
      </c>
      <c r="D3" s="70" t="s">
        <v>33</v>
      </c>
      <c r="E3" s="71" t="s">
        <v>1</v>
      </c>
      <c r="F3" s="25"/>
      <c r="G3" s="72" t="s">
        <v>34</v>
      </c>
      <c r="H3" s="73" t="s">
        <v>35</v>
      </c>
      <c r="I3" s="73" t="s">
        <v>29</v>
      </c>
      <c r="J3" s="18" t="s">
        <v>36</v>
      </c>
      <c r="K3" s="74" t="s">
        <v>37</v>
      </c>
      <c r="L3" s="74" t="s">
        <v>38</v>
      </c>
      <c r="M3" s="72" t="s">
        <v>39</v>
      </c>
      <c r="N3" s="72" t="s">
        <v>28</v>
      </c>
      <c r="O3" s="73" t="s">
        <v>40</v>
      </c>
      <c r="P3" s="72" t="s">
        <v>35</v>
      </c>
      <c r="Q3" s="219" t="s">
        <v>15</v>
      </c>
      <c r="R3" s="219">
        <v>1</v>
      </c>
      <c r="S3" s="219">
        <v>2</v>
      </c>
      <c r="T3" s="219">
        <v>3</v>
      </c>
      <c r="U3" s="219" t="s">
        <v>41</v>
      </c>
      <c r="V3" s="18" t="s">
        <v>20</v>
      </c>
      <c r="W3" s="17" t="s">
        <v>42</v>
      </c>
      <c r="X3" s="17" t="s">
        <v>43</v>
      </c>
      <c r="Y3" s="66"/>
      <c r="Z3" s="66"/>
      <c r="AA3" s="66"/>
      <c r="AB3" s="66"/>
      <c r="AC3" s="66"/>
      <c r="AD3" s="66"/>
    </row>
    <row r="4" spans="1:30" x14ac:dyDescent="0.25">
      <c r="A4" s="24"/>
      <c r="B4" s="116" t="s">
        <v>118</v>
      </c>
      <c r="C4" s="117" t="s">
        <v>119</v>
      </c>
      <c r="D4" s="118" t="s">
        <v>80</v>
      </c>
      <c r="E4" s="119" t="s">
        <v>120</v>
      </c>
      <c r="F4" s="25"/>
      <c r="G4" s="120"/>
      <c r="H4" s="120"/>
      <c r="I4" s="121">
        <v>1</v>
      </c>
      <c r="J4" s="122"/>
      <c r="K4" s="122" t="s">
        <v>81</v>
      </c>
      <c r="L4" s="122"/>
      <c r="M4" s="122">
        <v>1</v>
      </c>
      <c r="N4" s="120"/>
      <c r="O4" s="121"/>
      <c r="P4" s="120"/>
      <c r="Q4" s="137"/>
      <c r="R4" s="137"/>
      <c r="S4" s="137"/>
      <c r="T4" s="137"/>
      <c r="U4" s="137"/>
      <c r="V4" s="123"/>
      <c r="W4" s="117" t="s">
        <v>93</v>
      </c>
      <c r="X4" s="124" t="s">
        <v>121</v>
      </c>
      <c r="Y4" s="66"/>
      <c r="Z4" s="66"/>
      <c r="AA4" s="66"/>
      <c r="AB4" s="66"/>
      <c r="AC4" s="66"/>
      <c r="AD4" s="66"/>
    </row>
    <row r="5" spans="1:30" x14ac:dyDescent="0.25">
      <c r="A5" s="24"/>
      <c r="B5" s="116" t="s">
        <v>122</v>
      </c>
      <c r="C5" s="117" t="s">
        <v>79</v>
      </c>
      <c r="D5" s="118" t="s">
        <v>80</v>
      </c>
      <c r="E5" s="119" t="s">
        <v>123</v>
      </c>
      <c r="F5" s="25"/>
      <c r="G5" s="120"/>
      <c r="H5" s="120">
        <v>1</v>
      </c>
      <c r="I5" s="121"/>
      <c r="J5" s="122" t="s">
        <v>124</v>
      </c>
      <c r="K5" s="122">
        <v>1</v>
      </c>
      <c r="L5" s="122"/>
      <c r="M5" s="122">
        <v>1</v>
      </c>
      <c r="N5" s="120"/>
      <c r="O5" s="121"/>
      <c r="P5" s="120"/>
      <c r="Q5" s="137"/>
      <c r="R5" s="137"/>
      <c r="S5" s="137"/>
      <c r="T5" s="137"/>
      <c r="U5" s="137"/>
      <c r="V5" s="123"/>
      <c r="W5" s="117" t="s">
        <v>82</v>
      </c>
      <c r="X5" s="124" t="s">
        <v>83</v>
      </c>
      <c r="Y5" s="66"/>
      <c r="Z5" s="66"/>
      <c r="AA5" s="66"/>
      <c r="AB5" s="66"/>
      <c r="AC5" s="66"/>
      <c r="AD5" s="66"/>
    </row>
    <row r="6" spans="1:30" x14ac:dyDescent="0.25">
      <c r="A6" s="24"/>
      <c r="B6" s="116" t="s">
        <v>84</v>
      </c>
      <c r="C6" s="117" t="s">
        <v>85</v>
      </c>
      <c r="D6" s="118" t="s">
        <v>80</v>
      </c>
      <c r="E6" s="119" t="s">
        <v>123</v>
      </c>
      <c r="F6" s="25"/>
      <c r="G6" s="120"/>
      <c r="H6" s="120"/>
      <c r="I6" s="121">
        <v>1</v>
      </c>
      <c r="J6" s="122"/>
      <c r="K6" s="122" t="s">
        <v>81</v>
      </c>
      <c r="L6" s="122"/>
      <c r="M6" s="122">
        <v>1</v>
      </c>
      <c r="N6" s="120"/>
      <c r="O6" s="121"/>
      <c r="P6" s="120"/>
      <c r="Q6" s="137"/>
      <c r="R6" s="137"/>
      <c r="S6" s="137"/>
      <c r="T6" s="137"/>
      <c r="U6" s="137"/>
      <c r="V6" s="123"/>
      <c r="W6" s="117" t="s">
        <v>86</v>
      </c>
      <c r="X6" s="124" t="s">
        <v>87</v>
      </c>
      <c r="Y6" s="66"/>
      <c r="Z6" s="66"/>
      <c r="AA6" s="66"/>
      <c r="AB6" s="66"/>
      <c r="AC6" s="66"/>
      <c r="AD6" s="66"/>
    </row>
    <row r="7" spans="1:30" x14ac:dyDescent="0.25">
      <c r="A7" s="24"/>
      <c r="B7" s="116" t="s">
        <v>125</v>
      </c>
      <c r="C7" s="117" t="s">
        <v>88</v>
      </c>
      <c r="D7" s="118" t="s">
        <v>80</v>
      </c>
      <c r="E7" s="119" t="s">
        <v>123</v>
      </c>
      <c r="F7" s="25"/>
      <c r="G7" s="120"/>
      <c r="H7" s="120"/>
      <c r="I7" s="121">
        <v>1</v>
      </c>
      <c r="J7" s="122" t="s">
        <v>124</v>
      </c>
      <c r="K7" s="122">
        <v>2</v>
      </c>
      <c r="L7" s="122"/>
      <c r="M7" s="122">
        <v>1</v>
      </c>
      <c r="N7" s="120"/>
      <c r="O7" s="121"/>
      <c r="P7" s="120"/>
      <c r="Q7" s="137"/>
      <c r="R7" s="137"/>
      <c r="S7" s="137"/>
      <c r="T7" s="137"/>
      <c r="U7" s="137"/>
      <c r="V7" s="123"/>
      <c r="W7" s="117" t="s">
        <v>82</v>
      </c>
      <c r="X7" s="124" t="s">
        <v>90</v>
      </c>
      <c r="Y7" s="66"/>
      <c r="Z7" s="66"/>
      <c r="AA7" s="66"/>
      <c r="AB7" s="66"/>
      <c r="AC7" s="66"/>
      <c r="AD7" s="66"/>
    </row>
    <row r="8" spans="1:30" x14ac:dyDescent="0.25">
      <c r="A8" s="24"/>
      <c r="B8" s="139" t="s">
        <v>126</v>
      </c>
      <c r="C8" s="140" t="s">
        <v>127</v>
      </c>
      <c r="D8" s="139" t="s">
        <v>80</v>
      </c>
      <c r="E8" s="141" t="s">
        <v>123</v>
      </c>
      <c r="F8" s="142"/>
      <c r="G8" s="120"/>
      <c r="H8" s="143"/>
      <c r="I8" s="143">
        <v>1</v>
      </c>
      <c r="J8" s="144" t="s">
        <v>128</v>
      </c>
      <c r="K8" s="144">
        <v>7</v>
      </c>
      <c r="L8" s="122" t="s">
        <v>89</v>
      </c>
      <c r="M8" s="122">
        <v>1</v>
      </c>
      <c r="N8" s="122"/>
      <c r="O8" s="120">
        <v>1</v>
      </c>
      <c r="P8" s="121"/>
      <c r="Q8" s="124" t="s">
        <v>129</v>
      </c>
      <c r="R8" s="137"/>
      <c r="S8" s="137" t="s">
        <v>113</v>
      </c>
      <c r="T8" s="137" t="s">
        <v>112</v>
      </c>
      <c r="U8" s="137" t="s">
        <v>130</v>
      </c>
      <c r="V8" s="123">
        <v>0.75</v>
      </c>
      <c r="W8" s="117" t="s">
        <v>131</v>
      </c>
      <c r="X8" s="125">
        <v>3826</v>
      </c>
      <c r="Y8" s="66"/>
      <c r="Z8" s="66"/>
      <c r="AA8" s="66"/>
      <c r="AB8" s="66"/>
      <c r="AC8" s="66"/>
      <c r="AD8" s="66"/>
    </row>
    <row r="9" spans="1:30" x14ac:dyDescent="0.25">
      <c r="A9" s="24"/>
      <c r="B9" s="139" t="s">
        <v>132</v>
      </c>
      <c r="C9" s="140" t="s">
        <v>133</v>
      </c>
      <c r="D9" s="139" t="s">
        <v>80</v>
      </c>
      <c r="E9" s="141" t="s">
        <v>123</v>
      </c>
      <c r="F9" s="142"/>
      <c r="G9" s="120"/>
      <c r="H9" s="143">
        <v>1</v>
      </c>
      <c r="I9" s="143"/>
      <c r="J9" s="144" t="s">
        <v>124</v>
      </c>
      <c r="K9" s="144">
        <v>2</v>
      </c>
      <c r="L9" s="122" t="s">
        <v>107</v>
      </c>
      <c r="M9" s="122">
        <v>1</v>
      </c>
      <c r="N9" s="120"/>
      <c r="O9" s="121">
        <v>1</v>
      </c>
      <c r="P9" s="121">
        <v>1</v>
      </c>
      <c r="Q9" s="137" t="s">
        <v>228</v>
      </c>
      <c r="R9" s="137" t="s">
        <v>134</v>
      </c>
      <c r="S9" s="137" t="s">
        <v>130</v>
      </c>
      <c r="T9" s="137" t="s">
        <v>71</v>
      </c>
      <c r="U9" s="137" t="s">
        <v>134</v>
      </c>
      <c r="V9" s="123">
        <v>0.44400000000000001</v>
      </c>
      <c r="W9" s="117" t="s">
        <v>93</v>
      </c>
      <c r="X9" s="125">
        <v>4650</v>
      </c>
      <c r="Y9" s="66"/>
      <c r="Z9" s="66"/>
      <c r="AA9" s="66"/>
      <c r="AB9" s="66"/>
      <c r="AC9" s="66"/>
      <c r="AD9" s="66"/>
    </row>
    <row r="10" spans="1:30" x14ac:dyDescent="0.25">
      <c r="A10" s="24"/>
      <c r="B10" s="116" t="s">
        <v>91</v>
      </c>
      <c r="C10" s="117" t="s">
        <v>92</v>
      </c>
      <c r="D10" s="116" t="s">
        <v>80</v>
      </c>
      <c r="E10" s="141" t="s">
        <v>123</v>
      </c>
      <c r="F10" s="142"/>
      <c r="G10" s="120"/>
      <c r="H10" s="121">
        <v>1</v>
      </c>
      <c r="I10" s="120"/>
      <c r="J10" s="122" t="s">
        <v>124</v>
      </c>
      <c r="K10" s="122">
        <v>2</v>
      </c>
      <c r="L10" s="122"/>
      <c r="M10" s="122">
        <v>1</v>
      </c>
      <c r="N10" s="120"/>
      <c r="O10" s="121"/>
      <c r="P10" s="121">
        <v>3</v>
      </c>
      <c r="Q10" s="137" t="s">
        <v>135</v>
      </c>
      <c r="R10" s="137" t="s">
        <v>112</v>
      </c>
      <c r="S10" s="137" t="s">
        <v>112</v>
      </c>
      <c r="T10" s="137" t="s">
        <v>114</v>
      </c>
      <c r="U10" s="137" t="s">
        <v>71</v>
      </c>
      <c r="V10" s="123">
        <v>0.71399999999999997</v>
      </c>
      <c r="W10" s="117" t="s">
        <v>93</v>
      </c>
      <c r="X10" s="125">
        <v>13103</v>
      </c>
      <c r="Y10" s="66"/>
      <c r="Z10" s="66"/>
      <c r="AA10" s="66"/>
      <c r="AB10" s="66"/>
      <c r="AC10" s="66"/>
      <c r="AD10" s="66"/>
    </row>
    <row r="11" spans="1:30" x14ac:dyDescent="0.25">
      <c r="A11" s="24"/>
      <c r="B11" s="116" t="s">
        <v>94</v>
      </c>
      <c r="C11" s="117" t="s">
        <v>95</v>
      </c>
      <c r="D11" s="116" t="s">
        <v>80</v>
      </c>
      <c r="E11" s="141" t="s">
        <v>76</v>
      </c>
      <c r="F11" s="142"/>
      <c r="G11" s="120"/>
      <c r="H11" s="121"/>
      <c r="I11" s="120">
        <v>1</v>
      </c>
      <c r="J11" s="122" t="s">
        <v>124</v>
      </c>
      <c r="K11" s="122">
        <v>7</v>
      </c>
      <c r="L11" s="122" t="s">
        <v>107</v>
      </c>
      <c r="M11" s="122">
        <v>1</v>
      </c>
      <c r="N11" s="120"/>
      <c r="O11" s="121"/>
      <c r="P11" s="121"/>
      <c r="Q11" s="137" t="s">
        <v>136</v>
      </c>
      <c r="R11" s="137" t="s">
        <v>112</v>
      </c>
      <c r="S11" s="137" t="s">
        <v>114</v>
      </c>
      <c r="T11" s="137" t="s">
        <v>114</v>
      </c>
      <c r="U11" s="137" t="s">
        <v>110</v>
      </c>
      <c r="V11" s="123">
        <v>0.75</v>
      </c>
      <c r="W11" s="117" t="s">
        <v>93</v>
      </c>
      <c r="X11" s="125">
        <v>5011</v>
      </c>
      <c r="Y11" s="66"/>
      <c r="Z11" s="66"/>
      <c r="AA11" s="66"/>
      <c r="AB11" s="66"/>
      <c r="AC11" s="66"/>
      <c r="AD11" s="66"/>
    </row>
    <row r="12" spans="1:30" x14ac:dyDescent="0.25">
      <c r="A12" s="24"/>
      <c r="B12" s="23" t="s">
        <v>7</v>
      </c>
      <c r="C12" s="18"/>
      <c r="D12" s="17"/>
      <c r="E12" s="76"/>
      <c r="F12" s="77"/>
      <c r="G12" s="19"/>
      <c r="H12" s="19">
        <f>SUM(H4:H11)</f>
        <v>3</v>
      </c>
      <c r="I12" s="19">
        <f>SUM(I4:I11)</f>
        <v>5</v>
      </c>
      <c r="J12" s="18"/>
      <c r="K12" s="18"/>
      <c r="L12" s="18"/>
      <c r="M12" s="19">
        <f t="shared" ref="M12:P12" si="0">SUM(M4:M11)</f>
        <v>8</v>
      </c>
      <c r="N12" s="19"/>
      <c r="O12" s="19">
        <f t="shared" si="0"/>
        <v>2</v>
      </c>
      <c r="P12" s="19">
        <f t="shared" si="0"/>
        <v>4</v>
      </c>
      <c r="Q12" s="79" t="s">
        <v>229</v>
      </c>
      <c r="R12" s="79" t="s">
        <v>137</v>
      </c>
      <c r="S12" s="79" t="s">
        <v>111</v>
      </c>
      <c r="T12" s="79" t="s">
        <v>138</v>
      </c>
      <c r="U12" s="79" t="s">
        <v>230</v>
      </c>
      <c r="V12" s="34">
        <v>0.65600000000000003</v>
      </c>
      <c r="W12" s="78"/>
      <c r="X12" s="79"/>
      <c r="Y12" s="66"/>
      <c r="Z12" s="66"/>
      <c r="AA12" s="66"/>
      <c r="AB12" s="66"/>
      <c r="AC12" s="66"/>
      <c r="AD12" s="66"/>
    </row>
    <row r="13" spans="1:30" x14ac:dyDescent="0.25">
      <c r="A13" s="24"/>
      <c r="B13" s="102" t="s">
        <v>44</v>
      </c>
      <c r="C13" s="83" t="s">
        <v>139</v>
      </c>
      <c r="D13" s="105"/>
      <c r="E13" s="61"/>
      <c r="F13" s="62"/>
      <c r="G13" s="97"/>
      <c r="H13" s="61"/>
      <c r="I13" s="63"/>
      <c r="J13" s="61"/>
      <c r="K13" s="61"/>
      <c r="L13" s="61"/>
      <c r="M13" s="61"/>
      <c r="N13" s="61"/>
      <c r="O13" s="61"/>
      <c r="P13" s="61"/>
      <c r="Q13" s="220"/>
      <c r="R13" s="221"/>
      <c r="S13" s="220"/>
      <c r="T13" s="220"/>
      <c r="U13" s="220"/>
      <c r="V13" s="61"/>
      <c r="W13" s="83"/>
      <c r="X13" s="95"/>
      <c r="Y13" s="66"/>
      <c r="Z13" s="66"/>
      <c r="AA13" s="66"/>
      <c r="AB13" s="66"/>
      <c r="AC13" s="66"/>
      <c r="AD13" s="66"/>
    </row>
    <row r="14" spans="1:30" x14ac:dyDescent="0.25">
      <c r="A14" s="145"/>
      <c r="B14" s="98"/>
      <c r="C14" s="103"/>
      <c r="D14" s="103"/>
      <c r="E14" s="81"/>
      <c r="F14" s="81"/>
      <c r="G14" s="99"/>
      <c r="H14" s="100"/>
      <c r="I14" s="80"/>
      <c r="J14" s="100"/>
      <c r="K14" s="80"/>
      <c r="L14" s="100"/>
      <c r="M14" s="80"/>
      <c r="N14" s="80"/>
      <c r="O14" s="80"/>
      <c r="P14" s="80"/>
      <c r="Q14" s="222"/>
      <c r="R14" s="222"/>
      <c r="S14" s="222"/>
      <c r="T14" s="222"/>
      <c r="U14" s="222"/>
      <c r="V14" s="80"/>
      <c r="W14" s="80"/>
      <c r="X14" s="101"/>
      <c r="Y14" s="66"/>
      <c r="Z14" s="57"/>
      <c r="AA14" s="57"/>
      <c r="AB14" s="57"/>
      <c r="AC14" s="66"/>
      <c r="AD14" s="66"/>
    </row>
    <row r="15" spans="1:30" ht="18.75" x14ac:dyDescent="0.25">
      <c r="A15" s="145"/>
      <c r="B15" s="104" t="s">
        <v>68</v>
      </c>
      <c r="C15" s="64"/>
      <c r="D15" s="65"/>
      <c r="E15" s="65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218"/>
      <c r="R15" s="218"/>
      <c r="S15" s="218"/>
      <c r="T15" s="218"/>
      <c r="U15" s="218"/>
      <c r="V15" s="64"/>
      <c r="W15" s="65"/>
      <c r="X15" s="60"/>
      <c r="Y15" s="66"/>
      <c r="Z15" s="57"/>
      <c r="AA15" s="57"/>
      <c r="AB15" s="57"/>
      <c r="AC15" s="66"/>
      <c r="AD15" s="66"/>
    </row>
    <row r="16" spans="1:30" x14ac:dyDescent="0.25">
      <c r="A16" s="145"/>
      <c r="B16" s="69" t="s">
        <v>67</v>
      </c>
      <c r="C16" s="23" t="s">
        <v>69</v>
      </c>
      <c r="D16" s="70" t="s">
        <v>33</v>
      </c>
      <c r="E16" s="71" t="s">
        <v>1</v>
      </c>
      <c r="F16" s="38"/>
      <c r="G16" s="72" t="s">
        <v>34</v>
      </c>
      <c r="H16" s="73" t="s">
        <v>35</v>
      </c>
      <c r="I16" s="73" t="s">
        <v>29</v>
      </c>
      <c r="J16" s="18" t="s">
        <v>36</v>
      </c>
      <c r="K16" s="74" t="s">
        <v>37</v>
      </c>
      <c r="L16" s="74" t="s">
        <v>38</v>
      </c>
      <c r="M16" s="72" t="s">
        <v>39</v>
      </c>
      <c r="N16" s="72" t="s">
        <v>28</v>
      </c>
      <c r="O16" s="73" t="s">
        <v>40</v>
      </c>
      <c r="P16" s="72" t="s">
        <v>35</v>
      </c>
      <c r="Q16" s="219" t="s">
        <v>15</v>
      </c>
      <c r="R16" s="219">
        <v>1</v>
      </c>
      <c r="S16" s="219">
        <v>2</v>
      </c>
      <c r="T16" s="219">
        <v>3</v>
      </c>
      <c r="U16" s="219" t="s">
        <v>41</v>
      </c>
      <c r="V16" s="18" t="s">
        <v>70</v>
      </c>
      <c r="W16" s="17" t="s">
        <v>42</v>
      </c>
      <c r="X16" s="17" t="s">
        <v>43</v>
      </c>
      <c r="Y16" s="66"/>
      <c r="Z16" s="57"/>
      <c r="AA16" s="57"/>
      <c r="AB16" s="57"/>
      <c r="AC16" s="66"/>
      <c r="AD16" s="66"/>
    </row>
    <row r="17" spans="1:30" x14ac:dyDescent="0.25">
      <c r="A17" s="145"/>
      <c r="B17" s="126" t="s">
        <v>140</v>
      </c>
      <c r="C17" s="127" t="s">
        <v>141</v>
      </c>
      <c r="D17" s="126" t="s">
        <v>96</v>
      </c>
      <c r="E17" s="128" t="s">
        <v>120</v>
      </c>
      <c r="F17" s="38"/>
      <c r="G17" s="129"/>
      <c r="H17" s="129"/>
      <c r="I17" s="129">
        <v>1</v>
      </c>
      <c r="J17" s="130" t="s">
        <v>124</v>
      </c>
      <c r="K17" s="130">
        <v>2</v>
      </c>
      <c r="L17" s="131" t="s">
        <v>89</v>
      </c>
      <c r="M17" s="131">
        <v>1</v>
      </c>
      <c r="N17" s="130"/>
      <c r="O17" s="131">
        <v>1</v>
      </c>
      <c r="P17" s="131"/>
      <c r="Q17" s="130"/>
      <c r="R17" s="130"/>
      <c r="S17" s="130"/>
      <c r="T17" s="130"/>
      <c r="U17" s="130"/>
      <c r="V17" s="132"/>
      <c r="W17" s="128" t="s">
        <v>142</v>
      </c>
      <c r="X17" s="32">
        <v>1500</v>
      </c>
      <c r="Y17" s="66"/>
      <c r="Z17" s="57"/>
      <c r="AA17" s="57"/>
      <c r="AB17" s="57"/>
      <c r="AC17" s="66"/>
      <c r="AD17" s="66"/>
    </row>
    <row r="18" spans="1:30" x14ac:dyDescent="0.25">
      <c r="A18" s="145"/>
      <c r="B18" s="126" t="s">
        <v>143</v>
      </c>
      <c r="C18" s="127" t="s">
        <v>144</v>
      </c>
      <c r="D18" s="126" t="s">
        <v>96</v>
      </c>
      <c r="E18" s="128" t="s">
        <v>120</v>
      </c>
      <c r="F18" s="38"/>
      <c r="G18" s="129"/>
      <c r="H18" s="129"/>
      <c r="I18" s="129">
        <v>1</v>
      </c>
      <c r="J18" s="130" t="s">
        <v>124</v>
      </c>
      <c r="K18" s="130">
        <v>5</v>
      </c>
      <c r="L18" s="131"/>
      <c r="M18" s="131">
        <v>1</v>
      </c>
      <c r="N18" s="130"/>
      <c r="O18" s="131"/>
      <c r="P18" s="131">
        <v>1</v>
      </c>
      <c r="Q18" s="130"/>
      <c r="R18" s="130"/>
      <c r="S18" s="130"/>
      <c r="T18" s="130"/>
      <c r="U18" s="130"/>
      <c r="V18" s="132"/>
      <c r="W18" s="128" t="s">
        <v>82</v>
      </c>
      <c r="X18" s="32">
        <v>1824</v>
      </c>
      <c r="Y18" s="38"/>
      <c r="Z18" s="36"/>
      <c r="AA18" s="25"/>
      <c r="AB18" s="25"/>
      <c r="AC18" s="66"/>
      <c r="AD18" s="66"/>
    </row>
    <row r="19" spans="1:30" x14ac:dyDescent="0.25">
      <c r="A19" s="24"/>
      <c r="B19" s="93" t="s">
        <v>97</v>
      </c>
      <c r="C19" s="106" t="s">
        <v>98</v>
      </c>
      <c r="D19" s="93" t="s">
        <v>73</v>
      </c>
      <c r="E19" s="133" t="s">
        <v>123</v>
      </c>
      <c r="F19" s="38"/>
      <c r="G19" s="107">
        <v>1</v>
      </c>
      <c r="H19" s="134"/>
      <c r="I19" s="107"/>
      <c r="J19" s="108" t="s">
        <v>124</v>
      </c>
      <c r="K19" s="108">
        <v>7</v>
      </c>
      <c r="L19" s="134"/>
      <c r="M19" s="109">
        <v>1</v>
      </c>
      <c r="N19" s="110"/>
      <c r="O19" s="110"/>
      <c r="P19" s="110"/>
      <c r="Q19" s="134"/>
      <c r="R19" s="134"/>
      <c r="S19" s="134"/>
      <c r="T19" s="134"/>
      <c r="U19" s="134"/>
      <c r="V19" s="135"/>
      <c r="W19" s="106" t="s">
        <v>102</v>
      </c>
      <c r="X19" s="75">
        <v>1056</v>
      </c>
      <c r="Y19" s="66"/>
      <c r="Z19" s="66"/>
      <c r="AA19" s="66"/>
      <c r="AB19" s="66"/>
      <c r="AC19" s="66"/>
      <c r="AD19" s="66"/>
    </row>
    <row r="20" spans="1:30" x14ac:dyDescent="0.25">
      <c r="A20" s="24"/>
      <c r="B20" s="93" t="s">
        <v>99</v>
      </c>
      <c r="C20" s="106" t="s">
        <v>100</v>
      </c>
      <c r="D20" s="93" t="s">
        <v>73</v>
      </c>
      <c r="E20" s="133" t="s">
        <v>123</v>
      </c>
      <c r="F20" s="38"/>
      <c r="G20" s="107">
        <v>1</v>
      </c>
      <c r="H20" s="134"/>
      <c r="I20" s="107"/>
      <c r="J20" s="108" t="s">
        <v>124</v>
      </c>
      <c r="K20" s="108">
        <v>9</v>
      </c>
      <c r="L20" s="134"/>
      <c r="M20" s="109">
        <v>1</v>
      </c>
      <c r="N20" s="110"/>
      <c r="O20" s="110"/>
      <c r="P20" s="110"/>
      <c r="Q20" s="134"/>
      <c r="R20" s="134"/>
      <c r="S20" s="134"/>
      <c r="T20" s="134"/>
      <c r="U20" s="134"/>
      <c r="V20" s="135"/>
      <c r="W20" s="106" t="s">
        <v>102</v>
      </c>
      <c r="X20" s="75">
        <v>1340</v>
      </c>
      <c r="Y20" s="66"/>
      <c r="Z20" s="66"/>
      <c r="AA20" s="66"/>
      <c r="AB20" s="66"/>
      <c r="AC20" s="66"/>
      <c r="AD20" s="66"/>
    </row>
    <row r="21" spans="1:30" x14ac:dyDescent="0.25">
      <c r="A21" s="24"/>
      <c r="B21" s="126" t="s">
        <v>145</v>
      </c>
      <c r="C21" s="127" t="s">
        <v>146</v>
      </c>
      <c r="D21" s="126" t="s">
        <v>96</v>
      </c>
      <c r="E21" s="128" t="s">
        <v>123</v>
      </c>
      <c r="F21" s="38"/>
      <c r="G21" s="129"/>
      <c r="H21" s="129"/>
      <c r="I21" s="129">
        <v>1</v>
      </c>
      <c r="J21" s="130" t="s">
        <v>128</v>
      </c>
      <c r="K21" s="130">
        <v>2</v>
      </c>
      <c r="L21" s="131"/>
      <c r="M21" s="131">
        <v>1</v>
      </c>
      <c r="N21" s="130"/>
      <c r="O21" s="131">
        <v>1</v>
      </c>
      <c r="P21" s="131"/>
      <c r="Q21" s="130"/>
      <c r="R21" s="130"/>
      <c r="S21" s="130"/>
      <c r="T21" s="130"/>
      <c r="U21" s="130"/>
      <c r="V21" s="132"/>
      <c r="W21" s="128" t="s">
        <v>147</v>
      </c>
      <c r="X21" s="32">
        <v>1340</v>
      </c>
      <c r="Y21" s="66"/>
      <c r="Z21" s="66"/>
      <c r="AA21" s="66"/>
      <c r="AB21" s="66"/>
      <c r="AC21" s="66"/>
      <c r="AD21" s="66"/>
    </row>
    <row r="22" spans="1:30" x14ac:dyDescent="0.25">
      <c r="A22" s="24"/>
      <c r="B22" s="93" t="s">
        <v>103</v>
      </c>
      <c r="C22" s="106" t="s">
        <v>104</v>
      </c>
      <c r="D22" s="93" t="s">
        <v>73</v>
      </c>
      <c r="E22" s="133" t="s">
        <v>123</v>
      </c>
      <c r="F22" s="38"/>
      <c r="G22" s="107">
        <v>1</v>
      </c>
      <c r="H22" s="134"/>
      <c r="I22" s="107"/>
      <c r="J22" s="108" t="s">
        <v>124</v>
      </c>
      <c r="K22" s="108">
        <v>7</v>
      </c>
      <c r="L22" s="134" t="s">
        <v>107</v>
      </c>
      <c r="M22" s="109">
        <v>1</v>
      </c>
      <c r="N22" s="110"/>
      <c r="O22" s="110">
        <v>1</v>
      </c>
      <c r="P22" s="110">
        <v>1</v>
      </c>
      <c r="Q22" s="217" t="s">
        <v>201</v>
      </c>
      <c r="R22" s="217" t="s">
        <v>113</v>
      </c>
      <c r="S22" s="217" t="s">
        <v>112</v>
      </c>
      <c r="T22" s="217" t="s">
        <v>114</v>
      </c>
      <c r="U22" s="217" t="s">
        <v>134</v>
      </c>
      <c r="V22" s="135">
        <v>0.875</v>
      </c>
      <c r="W22" s="106" t="s">
        <v>102</v>
      </c>
      <c r="X22" s="75">
        <v>2177</v>
      </c>
      <c r="Y22" s="66"/>
      <c r="Z22" s="66"/>
      <c r="AA22" s="66"/>
      <c r="AB22" s="66"/>
      <c r="AC22" s="66"/>
      <c r="AD22" s="66"/>
    </row>
    <row r="23" spans="1:30" x14ac:dyDescent="0.25">
      <c r="A23" s="24"/>
      <c r="B23" s="126" t="s">
        <v>148</v>
      </c>
      <c r="C23" s="127" t="s">
        <v>149</v>
      </c>
      <c r="D23" s="126" t="s">
        <v>96</v>
      </c>
      <c r="E23" s="128" t="s">
        <v>123</v>
      </c>
      <c r="F23" s="38"/>
      <c r="G23" s="129">
        <v>1</v>
      </c>
      <c r="H23" s="129"/>
      <c r="I23" s="129"/>
      <c r="J23" s="130" t="s">
        <v>124</v>
      </c>
      <c r="K23" s="130">
        <v>2</v>
      </c>
      <c r="L23" s="131" t="s">
        <v>89</v>
      </c>
      <c r="M23" s="131">
        <v>1</v>
      </c>
      <c r="N23" s="130"/>
      <c r="O23" s="131">
        <v>1</v>
      </c>
      <c r="P23" s="131">
        <v>2</v>
      </c>
      <c r="Q23" s="130" t="s">
        <v>202</v>
      </c>
      <c r="R23" s="130"/>
      <c r="S23" s="130" t="s">
        <v>138</v>
      </c>
      <c r="T23" s="130" t="s">
        <v>114</v>
      </c>
      <c r="U23" s="130" t="s">
        <v>134</v>
      </c>
      <c r="V23" s="132">
        <v>0.66666666666666663</v>
      </c>
      <c r="W23" s="128" t="s">
        <v>150</v>
      </c>
      <c r="X23" s="32">
        <v>1556</v>
      </c>
      <c r="Y23" s="66"/>
      <c r="Z23" s="66"/>
      <c r="AA23" s="66"/>
      <c r="AB23" s="66"/>
      <c r="AC23" s="66"/>
      <c r="AD23" s="66"/>
    </row>
    <row r="24" spans="1:30" x14ac:dyDescent="0.25">
      <c r="A24" s="24"/>
      <c r="B24" s="126" t="s">
        <v>105</v>
      </c>
      <c r="C24" s="127" t="s">
        <v>106</v>
      </c>
      <c r="D24" s="126" t="s">
        <v>96</v>
      </c>
      <c r="E24" s="128" t="s">
        <v>76</v>
      </c>
      <c r="F24" s="38"/>
      <c r="G24" s="129">
        <v>1</v>
      </c>
      <c r="H24" s="129"/>
      <c r="I24" s="129"/>
      <c r="J24" s="130" t="s">
        <v>124</v>
      </c>
      <c r="K24" s="130">
        <v>7</v>
      </c>
      <c r="L24" s="131" t="s">
        <v>101</v>
      </c>
      <c r="M24" s="131">
        <v>1</v>
      </c>
      <c r="N24" s="130"/>
      <c r="O24" s="131">
        <v>1</v>
      </c>
      <c r="P24" s="131"/>
      <c r="Q24" s="130" t="s">
        <v>203</v>
      </c>
      <c r="R24" s="130" t="s">
        <v>114</v>
      </c>
      <c r="S24" s="130"/>
      <c r="T24" s="130" t="s">
        <v>134</v>
      </c>
      <c r="U24" s="130" t="s">
        <v>204</v>
      </c>
      <c r="V24" s="132">
        <v>0.33333333333333331</v>
      </c>
      <c r="W24" s="128" t="s">
        <v>151</v>
      </c>
      <c r="X24" s="32">
        <v>1547</v>
      </c>
      <c r="Y24" s="66"/>
      <c r="Z24" s="66"/>
      <c r="AA24" s="66"/>
      <c r="AB24" s="66"/>
      <c r="AC24" s="66"/>
      <c r="AD24" s="66"/>
    </row>
    <row r="25" spans="1:30" x14ac:dyDescent="0.25">
      <c r="A25" s="24"/>
      <c r="B25" s="23" t="s">
        <v>7</v>
      </c>
      <c r="C25" s="18"/>
      <c r="D25" s="17"/>
      <c r="E25" s="76"/>
      <c r="F25" s="38"/>
      <c r="G25" s="19">
        <f>SUM(G17:G24)</f>
        <v>5</v>
      </c>
      <c r="H25" s="19"/>
      <c r="I25" s="19">
        <f>SUM(I17:I24)</f>
        <v>3</v>
      </c>
      <c r="J25" s="18"/>
      <c r="K25" s="18"/>
      <c r="L25" s="18"/>
      <c r="M25" s="19">
        <f t="shared" ref="M25:P25" si="1">SUM(M17:M24)</f>
        <v>8</v>
      </c>
      <c r="N25" s="19"/>
      <c r="O25" s="19">
        <f t="shared" si="1"/>
        <v>5</v>
      </c>
      <c r="P25" s="19">
        <f t="shared" si="1"/>
        <v>4</v>
      </c>
      <c r="Q25" s="79" t="s">
        <v>205</v>
      </c>
      <c r="R25" s="79" t="s">
        <v>206</v>
      </c>
      <c r="S25" s="79" t="s">
        <v>129</v>
      </c>
      <c r="T25" s="79" t="s">
        <v>207</v>
      </c>
      <c r="U25" s="79" t="s">
        <v>208</v>
      </c>
      <c r="V25" s="34">
        <v>0.61499999999999999</v>
      </c>
      <c r="W25" s="78"/>
      <c r="X25" s="79"/>
      <c r="Y25" s="66"/>
      <c r="Z25" s="66"/>
      <c r="AA25" s="66"/>
      <c r="AB25" s="66"/>
      <c r="AC25" s="66"/>
      <c r="AD25" s="66"/>
    </row>
    <row r="26" spans="1:30" x14ac:dyDescent="0.25">
      <c r="A26" s="24"/>
      <c r="B26" s="102" t="s">
        <v>44</v>
      </c>
      <c r="C26" s="83" t="s">
        <v>152</v>
      </c>
      <c r="D26" s="105"/>
      <c r="E26" s="61"/>
      <c r="F26" s="62"/>
      <c r="G26" s="97"/>
      <c r="H26" s="61"/>
      <c r="I26" s="63"/>
      <c r="J26" s="61"/>
      <c r="K26" s="61"/>
      <c r="L26" s="61"/>
      <c r="M26" s="61"/>
      <c r="N26" s="61"/>
      <c r="O26" s="61"/>
      <c r="P26" s="61"/>
      <c r="Q26" s="220"/>
      <c r="R26" s="221"/>
      <c r="S26" s="220"/>
      <c r="T26" s="220"/>
      <c r="U26" s="220"/>
      <c r="V26" s="61"/>
      <c r="W26" s="83"/>
      <c r="X26" s="95"/>
      <c r="Y26" s="66"/>
      <c r="Z26" s="66"/>
      <c r="AA26" s="66"/>
      <c r="AB26" s="66"/>
      <c r="AC26" s="66"/>
      <c r="AD26" s="66"/>
    </row>
    <row r="27" spans="1:30" x14ac:dyDescent="0.25">
      <c r="A27" s="145"/>
      <c r="B27" s="98"/>
      <c r="C27" s="103"/>
      <c r="D27" s="103"/>
      <c r="E27" s="81"/>
      <c r="F27" s="81"/>
      <c r="G27" s="99"/>
      <c r="H27" s="100"/>
      <c r="I27" s="80"/>
      <c r="J27" s="100"/>
      <c r="K27" s="80"/>
      <c r="L27" s="100"/>
      <c r="M27" s="80"/>
      <c r="N27" s="80"/>
      <c r="O27" s="80"/>
      <c r="P27" s="80"/>
      <c r="Q27" s="222"/>
      <c r="R27" s="222"/>
      <c r="S27" s="222"/>
      <c r="T27" s="222"/>
      <c r="U27" s="222"/>
      <c r="V27" s="80"/>
      <c r="W27" s="80"/>
      <c r="X27" s="101"/>
      <c r="Y27" s="66"/>
      <c r="Z27" s="57"/>
      <c r="AA27" s="57"/>
      <c r="AB27" s="57"/>
      <c r="AC27" s="66"/>
      <c r="AD27" s="66"/>
    </row>
    <row r="28" spans="1:30" x14ac:dyDescent="0.25">
      <c r="A28" s="24"/>
      <c r="B28" s="57"/>
      <c r="C28" s="36"/>
      <c r="D28" s="57"/>
      <c r="E28" s="111"/>
      <c r="G28" s="36"/>
      <c r="H28" s="38"/>
      <c r="I28" s="36"/>
      <c r="J28" s="25"/>
      <c r="K28" s="25"/>
      <c r="L28" s="25"/>
      <c r="M28" s="36"/>
      <c r="N28" s="36"/>
      <c r="O28" s="36"/>
      <c r="P28" s="36"/>
      <c r="Q28" s="223"/>
      <c r="R28" s="223"/>
      <c r="S28" s="223"/>
      <c r="T28" s="223"/>
      <c r="U28" s="223"/>
      <c r="V28" s="36"/>
      <c r="W28" s="57"/>
      <c r="X28" s="36"/>
      <c r="Y28" s="66"/>
      <c r="Z28" s="66"/>
      <c r="AA28" s="66"/>
      <c r="AB28" s="66"/>
      <c r="AC28" s="66"/>
      <c r="AD28" s="66"/>
    </row>
    <row r="29" spans="1:30" x14ac:dyDescent="0.25">
      <c r="A29" s="24"/>
      <c r="B29" s="57"/>
      <c r="C29" s="36"/>
      <c r="D29" s="57"/>
      <c r="E29" s="111"/>
      <c r="G29" s="36"/>
      <c r="H29" s="38"/>
      <c r="I29" s="36"/>
      <c r="J29" s="25"/>
      <c r="K29" s="25"/>
      <c r="L29" s="25"/>
      <c r="M29" s="36"/>
      <c r="N29" s="36"/>
      <c r="O29" s="36"/>
      <c r="P29" s="36"/>
      <c r="Q29" s="223"/>
      <c r="R29" s="223"/>
      <c r="S29" s="223"/>
      <c r="T29" s="223"/>
      <c r="U29" s="223"/>
      <c r="V29" s="36"/>
      <c r="W29" s="57"/>
      <c r="X29" s="36"/>
      <c r="Y29" s="66"/>
      <c r="Z29" s="66"/>
      <c r="AA29" s="66"/>
      <c r="AB29" s="66"/>
      <c r="AC29" s="66"/>
      <c r="AD29" s="66"/>
    </row>
    <row r="30" spans="1:30" x14ac:dyDescent="0.25">
      <c r="A30" s="24"/>
      <c r="B30" s="57"/>
      <c r="C30" s="36"/>
      <c r="D30" s="57"/>
      <c r="E30" s="111"/>
      <c r="G30" s="36"/>
      <c r="H30" s="38"/>
      <c r="I30" s="36"/>
      <c r="J30" s="25"/>
      <c r="K30" s="25"/>
      <c r="L30" s="25"/>
      <c r="M30" s="36"/>
      <c r="N30" s="36"/>
      <c r="O30" s="36"/>
      <c r="P30" s="36"/>
      <c r="Q30" s="223"/>
      <c r="R30" s="223"/>
      <c r="S30" s="223"/>
      <c r="T30" s="223"/>
      <c r="U30" s="223"/>
      <c r="V30" s="36"/>
      <c r="W30" s="57"/>
      <c r="X30" s="36"/>
      <c r="Y30" s="66"/>
      <c r="Z30" s="66"/>
      <c r="AA30" s="66"/>
      <c r="AB30" s="66"/>
      <c r="AC30" s="66"/>
      <c r="AD30" s="66"/>
    </row>
    <row r="31" spans="1:30" x14ac:dyDescent="0.25">
      <c r="A31" s="24"/>
      <c r="B31" s="57"/>
      <c r="C31" s="36"/>
      <c r="D31" s="57"/>
      <c r="E31" s="111"/>
      <c r="G31" s="36"/>
      <c r="H31" s="38"/>
      <c r="I31" s="36"/>
      <c r="J31" s="25"/>
      <c r="K31" s="25"/>
      <c r="L31" s="25"/>
      <c r="M31" s="36"/>
      <c r="N31" s="36"/>
      <c r="O31" s="36"/>
      <c r="P31" s="36"/>
      <c r="Q31" s="223"/>
      <c r="R31" s="223"/>
      <c r="S31" s="223"/>
      <c r="T31" s="223"/>
      <c r="U31" s="223"/>
      <c r="V31" s="36"/>
      <c r="W31" s="57"/>
      <c r="X31" s="36"/>
      <c r="Y31" s="66"/>
      <c r="Z31" s="66"/>
      <c r="AA31" s="66"/>
      <c r="AB31" s="66"/>
      <c r="AC31" s="66"/>
      <c r="AD31" s="66"/>
    </row>
    <row r="32" spans="1:30" x14ac:dyDescent="0.25">
      <c r="A32" s="24"/>
      <c r="B32" s="57"/>
      <c r="C32" s="36"/>
      <c r="D32" s="57"/>
      <c r="E32" s="111"/>
      <c r="G32" s="36"/>
      <c r="H32" s="38"/>
      <c r="I32" s="36"/>
      <c r="J32" s="25"/>
      <c r="K32" s="25"/>
      <c r="L32" s="25"/>
      <c r="M32" s="36"/>
      <c r="N32" s="36"/>
      <c r="O32" s="36"/>
      <c r="P32" s="36"/>
      <c r="Q32" s="223"/>
      <c r="R32" s="223"/>
      <c r="S32" s="223"/>
      <c r="T32" s="223"/>
      <c r="U32" s="223"/>
      <c r="V32" s="36"/>
      <c r="W32" s="57"/>
      <c r="X32" s="36"/>
      <c r="Y32" s="66"/>
      <c r="Z32" s="66"/>
      <c r="AA32" s="66"/>
      <c r="AB32" s="66"/>
      <c r="AC32" s="66"/>
      <c r="AD32" s="66"/>
    </row>
    <row r="33" spans="1:30" x14ac:dyDescent="0.25">
      <c r="A33" s="24"/>
      <c r="B33" s="57"/>
      <c r="C33" s="36"/>
      <c r="D33" s="57"/>
      <c r="E33" s="111"/>
      <c r="G33" s="36"/>
      <c r="H33" s="38"/>
      <c r="I33" s="36"/>
      <c r="J33" s="25"/>
      <c r="K33" s="25"/>
      <c r="L33" s="25"/>
      <c r="M33" s="36"/>
      <c r="N33" s="36"/>
      <c r="O33" s="36"/>
      <c r="P33" s="36"/>
      <c r="Q33" s="223"/>
      <c r="R33" s="223"/>
      <c r="S33" s="223"/>
      <c r="T33" s="223"/>
      <c r="U33" s="223"/>
      <c r="V33" s="36"/>
      <c r="W33" s="57"/>
      <c r="X33" s="36"/>
      <c r="Y33" s="66"/>
      <c r="Z33" s="66"/>
      <c r="AA33" s="66"/>
      <c r="AB33" s="66"/>
      <c r="AC33" s="66"/>
      <c r="AD33" s="66"/>
    </row>
    <row r="34" spans="1:30" x14ac:dyDescent="0.25">
      <c r="A34" s="24"/>
      <c r="B34" s="57"/>
      <c r="C34" s="36"/>
      <c r="D34" s="57"/>
      <c r="E34" s="111"/>
      <c r="G34" s="36"/>
      <c r="H34" s="38"/>
      <c r="I34" s="36"/>
      <c r="J34" s="25"/>
      <c r="K34" s="25"/>
      <c r="L34" s="25"/>
      <c r="M34" s="36"/>
      <c r="N34" s="36"/>
      <c r="O34" s="36"/>
      <c r="P34" s="36"/>
      <c r="Q34" s="223"/>
      <c r="R34" s="223"/>
      <c r="S34" s="223"/>
      <c r="T34" s="223"/>
      <c r="U34" s="223"/>
      <c r="V34" s="36"/>
      <c r="W34" s="57"/>
      <c r="X34" s="36"/>
      <c r="Y34" s="66"/>
      <c r="Z34" s="66"/>
      <c r="AA34" s="66"/>
      <c r="AB34" s="66"/>
      <c r="AC34" s="66"/>
      <c r="AD34" s="66"/>
    </row>
    <row r="35" spans="1:30" x14ac:dyDescent="0.25">
      <c r="A35" s="24"/>
      <c r="B35" s="57"/>
      <c r="C35" s="36"/>
      <c r="D35" s="57"/>
      <c r="E35" s="111"/>
      <c r="G35" s="36"/>
      <c r="H35" s="38"/>
      <c r="I35" s="36"/>
      <c r="J35" s="25"/>
      <c r="K35" s="25"/>
      <c r="L35" s="25"/>
      <c r="M35" s="36"/>
      <c r="N35" s="36"/>
      <c r="O35" s="36"/>
      <c r="P35" s="36"/>
      <c r="Q35" s="223"/>
      <c r="R35" s="223"/>
      <c r="S35" s="223"/>
      <c r="T35" s="223"/>
      <c r="U35" s="223"/>
      <c r="V35" s="36"/>
      <c r="W35" s="57"/>
      <c r="X35" s="36"/>
      <c r="Y35" s="66"/>
      <c r="Z35" s="66"/>
      <c r="AA35" s="66"/>
      <c r="AB35" s="66"/>
      <c r="AC35" s="66"/>
      <c r="AD35" s="66"/>
    </row>
    <row r="36" spans="1:30" x14ac:dyDescent="0.25">
      <c r="A36" s="24"/>
      <c r="B36" s="57"/>
      <c r="C36" s="36"/>
      <c r="D36" s="57"/>
      <c r="E36" s="111"/>
      <c r="G36" s="36"/>
      <c r="H36" s="38"/>
      <c r="I36" s="36"/>
      <c r="J36" s="25"/>
      <c r="K36" s="25"/>
      <c r="L36" s="25"/>
      <c r="M36" s="36"/>
      <c r="N36" s="36"/>
      <c r="O36" s="36"/>
      <c r="P36" s="36"/>
      <c r="Q36" s="223"/>
      <c r="R36" s="223"/>
      <c r="S36" s="223"/>
      <c r="T36" s="223"/>
      <c r="U36" s="223"/>
      <c r="V36" s="36"/>
      <c r="W36" s="57"/>
      <c r="X36" s="36"/>
      <c r="Y36" s="66"/>
      <c r="Z36" s="66"/>
      <c r="AA36" s="66"/>
      <c r="AB36" s="66"/>
      <c r="AC36" s="66"/>
      <c r="AD36" s="66"/>
    </row>
    <row r="37" spans="1:30" x14ac:dyDescent="0.25">
      <c r="A37" s="24"/>
      <c r="B37" s="57"/>
      <c r="C37" s="36"/>
      <c r="D37" s="57"/>
      <c r="E37" s="111"/>
      <c r="G37" s="36"/>
      <c r="H37" s="38"/>
      <c r="I37" s="36"/>
      <c r="J37" s="25"/>
      <c r="K37" s="25"/>
      <c r="L37" s="25"/>
      <c r="M37" s="36"/>
      <c r="N37" s="36"/>
      <c r="O37" s="36"/>
      <c r="P37" s="36"/>
      <c r="Q37" s="223"/>
      <c r="R37" s="223"/>
      <c r="S37" s="223"/>
      <c r="T37" s="223"/>
      <c r="U37" s="223"/>
      <c r="V37" s="36"/>
      <c r="W37" s="57"/>
      <c r="X37" s="36"/>
      <c r="Y37" s="66"/>
      <c r="Z37" s="66"/>
      <c r="AA37" s="66"/>
      <c r="AB37" s="66"/>
      <c r="AC37" s="66"/>
      <c r="AD37" s="66"/>
    </row>
    <row r="38" spans="1:30" x14ac:dyDescent="0.25">
      <c r="A38" s="24"/>
      <c r="B38" s="57"/>
      <c r="C38" s="36"/>
      <c r="D38" s="57"/>
      <c r="E38" s="111"/>
      <c r="G38" s="36"/>
      <c r="H38" s="38"/>
      <c r="I38" s="36"/>
      <c r="J38" s="25"/>
      <c r="K38" s="25"/>
      <c r="L38" s="25"/>
      <c r="M38" s="36"/>
      <c r="N38" s="36"/>
      <c r="O38" s="36"/>
      <c r="P38" s="36"/>
      <c r="Q38" s="223"/>
      <c r="R38" s="223"/>
      <c r="S38" s="223"/>
      <c r="T38" s="223"/>
      <c r="U38" s="223"/>
      <c r="V38" s="36"/>
      <c r="W38" s="57"/>
      <c r="X38" s="36"/>
      <c r="Y38" s="66"/>
      <c r="Z38" s="66"/>
      <c r="AA38" s="66"/>
      <c r="AB38" s="66"/>
      <c r="AC38" s="66"/>
      <c r="AD38" s="66"/>
    </row>
    <row r="39" spans="1:30" x14ac:dyDescent="0.25">
      <c r="A39" s="24"/>
      <c r="B39" s="57"/>
      <c r="C39" s="36"/>
      <c r="D39" s="57"/>
      <c r="E39" s="111"/>
      <c r="G39" s="36"/>
      <c r="H39" s="38"/>
      <c r="I39" s="36"/>
      <c r="J39" s="25"/>
      <c r="K39" s="25"/>
      <c r="L39" s="25"/>
      <c r="M39" s="36"/>
      <c r="N39" s="36"/>
      <c r="O39" s="36"/>
      <c r="P39" s="36"/>
      <c r="Q39" s="223"/>
      <c r="R39" s="223"/>
      <c r="S39" s="223"/>
      <c r="T39" s="223"/>
      <c r="U39" s="223"/>
      <c r="V39" s="36"/>
      <c r="W39" s="57"/>
      <c r="X39" s="36"/>
      <c r="Y39" s="66"/>
      <c r="Z39" s="66"/>
      <c r="AA39" s="66"/>
      <c r="AB39" s="66"/>
      <c r="AC39" s="66"/>
      <c r="AD39" s="66"/>
    </row>
    <row r="40" spans="1:30" x14ac:dyDescent="0.25">
      <c r="A40" s="24"/>
      <c r="B40" s="57"/>
      <c r="C40" s="36"/>
      <c r="D40" s="57"/>
      <c r="E40" s="111"/>
      <c r="G40" s="36"/>
      <c r="H40" s="38"/>
      <c r="I40" s="36"/>
      <c r="J40" s="25"/>
      <c r="K40" s="25"/>
      <c r="L40" s="25"/>
      <c r="M40" s="36"/>
      <c r="N40" s="36"/>
      <c r="O40" s="36"/>
      <c r="P40" s="36"/>
      <c r="Q40" s="223"/>
      <c r="R40" s="223"/>
      <c r="S40" s="223"/>
      <c r="T40" s="223"/>
      <c r="U40" s="223"/>
      <c r="V40" s="36"/>
      <c r="W40" s="57"/>
      <c r="X40" s="36"/>
      <c r="Y40" s="66"/>
      <c r="Z40" s="66"/>
      <c r="AA40" s="66"/>
      <c r="AB40" s="66"/>
      <c r="AC40" s="66"/>
      <c r="AD40" s="66"/>
    </row>
    <row r="41" spans="1:30" x14ac:dyDescent="0.25">
      <c r="A41" s="24"/>
      <c r="B41" s="57"/>
      <c r="C41" s="36"/>
      <c r="D41" s="57"/>
      <c r="E41" s="111"/>
      <c r="G41" s="36"/>
      <c r="H41" s="38"/>
      <c r="I41" s="36"/>
      <c r="J41" s="25"/>
      <c r="K41" s="25"/>
      <c r="L41" s="25"/>
      <c r="M41" s="36"/>
      <c r="N41" s="36"/>
      <c r="O41" s="36"/>
      <c r="P41" s="36"/>
      <c r="Q41" s="223"/>
      <c r="R41" s="223"/>
      <c r="S41" s="223"/>
      <c r="T41" s="223"/>
      <c r="U41" s="223"/>
      <c r="V41" s="36"/>
      <c r="W41" s="57"/>
      <c r="X41" s="36"/>
      <c r="Y41" s="66"/>
      <c r="Z41" s="66"/>
      <c r="AA41" s="66"/>
      <c r="AB41" s="66"/>
      <c r="AC41" s="66"/>
      <c r="AD41" s="66"/>
    </row>
    <row r="42" spans="1:30" x14ac:dyDescent="0.25">
      <c r="A42" s="24"/>
      <c r="B42" s="57"/>
      <c r="C42" s="36"/>
      <c r="D42" s="57"/>
      <c r="E42" s="111"/>
      <c r="G42" s="36"/>
      <c r="H42" s="38"/>
      <c r="I42" s="36"/>
      <c r="J42" s="25"/>
      <c r="K42" s="25"/>
      <c r="L42" s="25"/>
      <c r="M42" s="36"/>
      <c r="N42" s="36"/>
      <c r="O42" s="36"/>
      <c r="P42" s="36"/>
      <c r="Q42" s="223"/>
      <c r="R42" s="223"/>
      <c r="S42" s="223"/>
      <c r="T42" s="223"/>
      <c r="U42" s="223"/>
      <c r="V42" s="36"/>
      <c r="W42" s="57"/>
      <c r="X42" s="36"/>
      <c r="Y42" s="66"/>
      <c r="Z42" s="66"/>
      <c r="AA42" s="66"/>
      <c r="AB42" s="66"/>
      <c r="AC42" s="66"/>
      <c r="AD42" s="66"/>
    </row>
    <row r="43" spans="1:30" x14ac:dyDescent="0.25">
      <c r="A43" s="24"/>
      <c r="B43" s="57"/>
      <c r="C43" s="36"/>
      <c r="D43" s="57"/>
      <c r="E43" s="111"/>
      <c r="G43" s="36"/>
      <c r="H43" s="38"/>
      <c r="I43" s="36"/>
      <c r="J43" s="25"/>
      <c r="K43" s="25"/>
      <c r="L43" s="25"/>
      <c r="M43" s="36"/>
      <c r="N43" s="36"/>
      <c r="O43" s="36"/>
      <c r="P43" s="36"/>
      <c r="Q43" s="223"/>
      <c r="R43" s="223"/>
      <c r="S43" s="223"/>
      <c r="T43" s="223"/>
      <c r="U43" s="223"/>
      <c r="V43" s="36"/>
      <c r="W43" s="57"/>
      <c r="X43" s="36"/>
      <c r="Y43" s="66"/>
      <c r="Z43" s="66"/>
      <c r="AA43" s="66"/>
      <c r="AB43" s="66"/>
      <c r="AC43" s="66"/>
      <c r="AD43" s="66"/>
    </row>
    <row r="44" spans="1:30" x14ac:dyDescent="0.25">
      <c r="A44" s="24"/>
      <c r="B44" s="57"/>
      <c r="C44" s="36"/>
      <c r="D44" s="57"/>
      <c r="E44" s="111"/>
      <c r="G44" s="36"/>
      <c r="H44" s="38"/>
      <c r="I44" s="36"/>
      <c r="J44" s="25"/>
      <c r="K44" s="25"/>
      <c r="L44" s="25"/>
      <c r="M44" s="36"/>
      <c r="N44" s="36"/>
      <c r="O44" s="36"/>
      <c r="P44" s="36"/>
      <c r="Q44" s="223"/>
      <c r="R44" s="223"/>
      <c r="S44" s="223"/>
      <c r="T44" s="223"/>
      <c r="U44" s="223"/>
      <c r="V44" s="36"/>
      <c r="W44" s="57"/>
      <c r="X44" s="36"/>
      <c r="Y44" s="66"/>
      <c r="Z44" s="66"/>
      <c r="AA44" s="66"/>
      <c r="AB44" s="66"/>
      <c r="AC44" s="66"/>
      <c r="AD44" s="66"/>
    </row>
    <row r="45" spans="1:30" x14ac:dyDescent="0.25">
      <c r="A45" s="24"/>
      <c r="B45" s="57"/>
      <c r="C45" s="36"/>
      <c r="D45" s="57"/>
      <c r="E45" s="111"/>
      <c r="G45" s="36"/>
      <c r="H45" s="38"/>
      <c r="I45" s="36"/>
      <c r="J45" s="25"/>
      <c r="K45" s="25"/>
      <c r="L45" s="25"/>
      <c r="M45" s="36"/>
      <c r="N45" s="36"/>
      <c r="O45" s="36"/>
      <c r="P45" s="36"/>
      <c r="Q45" s="223"/>
      <c r="R45" s="223"/>
      <c r="S45" s="223"/>
      <c r="T45" s="223"/>
      <c r="U45" s="223"/>
      <c r="V45" s="36"/>
      <c r="W45" s="57"/>
      <c r="X45" s="36"/>
      <c r="Y45" s="66"/>
      <c r="Z45" s="66"/>
      <c r="AA45" s="66"/>
      <c r="AB45" s="66"/>
      <c r="AC45" s="66"/>
      <c r="AD45" s="66"/>
    </row>
    <row r="46" spans="1:30" x14ac:dyDescent="0.25">
      <c r="A46" s="24"/>
      <c r="B46" s="57"/>
      <c r="C46" s="36"/>
      <c r="D46" s="57"/>
      <c r="E46" s="111"/>
      <c r="G46" s="36"/>
      <c r="H46" s="38"/>
      <c r="I46" s="36"/>
      <c r="J46" s="25"/>
      <c r="K46" s="25"/>
      <c r="L46" s="25"/>
      <c r="M46" s="36"/>
      <c r="N46" s="36"/>
      <c r="O46" s="36"/>
      <c r="P46" s="36"/>
      <c r="Q46" s="223"/>
      <c r="R46" s="223"/>
      <c r="S46" s="223"/>
      <c r="T46" s="223"/>
      <c r="U46" s="223"/>
      <c r="V46" s="36"/>
      <c r="W46" s="57"/>
      <c r="X46" s="36"/>
      <c r="Y46" s="66"/>
      <c r="Z46" s="66"/>
      <c r="AA46" s="66"/>
      <c r="AB46" s="66"/>
      <c r="AC46" s="66"/>
      <c r="AD46" s="66"/>
    </row>
    <row r="47" spans="1:30" x14ac:dyDescent="0.25">
      <c r="A47" s="24"/>
      <c r="B47" s="57"/>
      <c r="C47" s="36"/>
      <c r="D47" s="57"/>
      <c r="E47" s="111"/>
      <c r="G47" s="36"/>
      <c r="H47" s="38"/>
      <c r="I47" s="36"/>
      <c r="J47" s="25"/>
      <c r="K47" s="25"/>
      <c r="L47" s="25"/>
      <c r="M47" s="36"/>
      <c r="N47" s="36"/>
      <c r="O47" s="36"/>
      <c r="P47" s="36"/>
      <c r="Q47" s="223"/>
      <c r="R47" s="223"/>
      <c r="S47" s="223"/>
      <c r="T47" s="223"/>
      <c r="U47" s="223"/>
      <c r="V47" s="36"/>
      <c r="W47" s="57"/>
      <c r="X47" s="36"/>
      <c r="Y47" s="66"/>
      <c r="Z47" s="66"/>
      <c r="AA47" s="66"/>
      <c r="AB47" s="66"/>
      <c r="AC47" s="66"/>
      <c r="AD47" s="66"/>
    </row>
    <row r="48" spans="1:30" x14ac:dyDescent="0.25">
      <c r="A48" s="24"/>
      <c r="B48" s="57"/>
      <c r="C48" s="36"/>
      <c r="D48" s="57"/>
      <c r="E48" s="111"/>
      <c r="G48" s="36"/>
      <c r="H48" s="38"/>
      <c r="I48" s="36"/>
      <c r="J48" s="25"/>
      <c r="K48" s="25"/>
      <c r="L48" s="25"/>
      <c r="M48" s="36"/>
      <c r="N48" s="36"/>
      <c r="O48" s="36"/>
      <c r="P48" s="36"/>
      <c r="Q48" s="223"/>
      <c r="R48" s="223"/>
      <c r="S48" s="223"/>
      <c r="T48" s="223"/>
      <c r="U48" s="223"/>
      <c r="V48" s="36"/>
      <c r="W48" s="57"/>
      <c r="X48" s="36"/>
      <c r="Y48" s="66"/>
      <c r="Z48" s="66"/>
      <c r="AA48" s="66"/>
      <c r="AB48" s="66"/>
      <c r="AC48" s="66"/>
      <c r="AD48" s="66"/>
    </row>
    <row r="49" spans="1:30" x14ac:dyDescent="0.25">
      <c r="A49" s="24"/>
      <c r="B49" s="57"/>
      <c r="C49" s="36"/>
      <c r="D49" s="57"/>
      <c r="E49" s="111"/>
      <c r="G49" s="36"/>
      <c r="H49" s="38"/>
      <c r="I49" s="36"/>
      <c r="J49" s="25"/>
      <c r="K49" s="25"/>
      <c r="L49" s="25"/>
      <c r="M49" s="36"/>
      <c r="N49" s="36"/>
      <c r="O49" s="36"/>
      <c r="P49" s="36"/>
      <c r="Q49" s="223"/>
      <c r="R49" s="223"/>
      <c r="S49" s="223"/>
      <c r="T49" s="223"/>
      <c r="U49" s="223"/>
      <c r="V49" s="36"/>
      <c r="W49" s="57"/>
      <c r="X49" s="36"/>
      <c r="Y49" s="66"/>
      <c r="Z49" s="66"/>
      <c r="AA49" s="66"/>
      <c r="AB49" s="66"/>
      <c r="AC49" s="66"/>
      <c r="AD49" s="66"/>
    </row>
    <row r="50" spans="1:30" x14ac:dyDescent="0.25">
      <c r="A50" s="24"/>
      <c r="B50" s="57"/>
      <c r="C50" s="36"/>
      <c r="D50" s="57"/>
      <c r="E50" s="111"/>
      <c r="G50" s="36"/>
      <c r="H50" s="38"/>
      <c r="I50" s="36"/>
      <c r="J50" s="25"/>
      <c r="K50" s="25"/>
      <c r="L50" s="25"/>
      <c r="M50" s="36"/>
      <c r="N50" s="36"/>
      <c r="O50" s="36"/>
      <c r="P50" s="36"/>
      <c r="Q50" s="223"/>
      <c r="R50" s="223"/>
      <c r="S50" s="223"/>
      <c r="T50" s="223"/>
      <c r="U50" s="223"/>
      <c r="V50" s="36"/>
      <c r="W50" s="57"/>
      <c r="X50" s="36"/>
      <c r="Y50" s="66"/>
      <c r="Z50" s="66"/>
      <c r="AA50" s="66"/>
      <c r="AB50" s="66"/>
      <c r="AC50" s="66"/>
      <c r="AD50" s="66"/>
    </row>
    <row r="51" spans="1:30" x14ac:dyDescent="0.25">
      <c r="A51" s="24"/>
      <c r="B51" s="57"/>
      <c r="C51" s="36"/>
      <c r="D51" s="57"/>
      <c r="E51" s="111"/>
      <c r="G51" s="36"/>
      <c r="H51" s="38"/>
      <c r="I51" s="36"/>
      <c r="J51" s="25"/>
      <c r="K51" s="25"/>
      <c r="L51" s="25"/>
      <c r="M51" s="36"/>
      <c r="N51" s="36"/>
      <c r="O51" s="36"/>
      <c r="P51" s="36"/>
      <c r="Q51" s="223"/>
      <c r="R51" s="223"/>
      <c r="S51" s="223"/>
      <c r="T51" s="223"/>
      <c r="U51" s="223"/>
      <c r="V51" s="36"/>
      <c r="W51" s="57"/>
      <c r="X51" s="36"/>
      <c r="Y51" s="66"/>
      <c r="Z51" s="66"/>
      <c r="AA51" s="66"/>
      <c r="AB51" s="66"/>
      <c r="AC51" s="66"/>
      <c r="AD51" s="66"/>
    </row>
    <row r="52" spans="1:30" x14ac:dyDescent="0.25">
      <c r="A52" s="24"/>
      <c r="B52" s="57"/>
      <c r="C52" s="36"/>
      <c r="D52" s="57"/>
      <c r="E52" s="111"/>
      <c r="G52" s="36"/>
      <c r="H52" s="38"/>
      <c r="I52" s="36"/>
      <c r="J52" s="25"/>
      <c r="K52" s="25"/>
      <c r="L52" s="25"/>
      <c r="M52" s="36"/>
      <c r="N52" s="36"/>
      <c r="O52" s="36"/>
      <c r="P52" s="36"/>
      <c r="Q52" s="223"/>
      <c r="R52" s="223"/>
      <c r="S52" s="223"/>
      <c r="T52" s="223"/>
      <c r="U52" s="223"/>
      <c r="V52" s="36"/>
      <c r="W52" s="57"/>
      <c r="X52" s="36"/>
      <c r="Y52" s="66"/>
      <c r="Z52" s="66"/>
      <c r="AA52" s="66"/>
      <c r="AB52" s="66"/>
      <c r="AC52" s="66"/>
      <c r="AD52" s="66"/>
    </row>
    <row r="53" spans="1:30" x14ac:dyDescent="0.25">
      <c r="A53" s="24"/>
      <c r="B53" s="57"/>
      <c r="C53" s="36"/>
      <c r="D53" s="57"/>
      <c r="E53" s="111"/>
      <c r="G53" s="36"/>
      <c r="H53" s="38"/>
      <c r="I53" s="36"/>
      <c r="J53" s="25"/>
      <c r="K53" s="25"/>
      <c r="L53" s="25"/>
      <c r="M53" s="36"/>
      <c r="N53" s="36"/>
      <c r="O53" s="36"/>
      <c r="P53" s="36"/>
      <c r="Q53" s="223"/>
      <c r="R53" s="223"/>
      <c r="S53" s="223"/>
      <c r="T53" s="223"/>
      <c r="U53" s="223"/>
      <c r="V53" s="36"/>
      <c r="W53" s="57"/>
      <c r="X53" s="36"/>
      <c r="Y53" s="66"/>
      <c r="Z53" s="66"/>
      <c r="AA53" s="66"/>
      <c r="AB53" s="66"/>
      <c r="AC53" s="66"/>
      <c r="AD53" s="66"/>
    </row>
    <row r="54" spans="1:30" x14ac:dyDescent="0.25">
      <c r="A54" s="24"/>
      <c r="B54" s="57"/>
      <c r="C54" s="36"/>
      <c r="D54" s="57"/>
      <c r="E54" s="111"/>
      <c r="G54" s="36"/>
      <c r="H54" s="38"/>
      <c r="I54" s="36"/>
      <c r="J54" s="25"/>
      <c r="K54" s="25"/>
      <c r="L54" s="25"/>
      <c r="M54" s="36"/>
      <c r="N54" s="36"/>
      <c r="O54" s="36"/>
      <c r="P54" s="36"/>
      <c r="Q54" s="223"/>
      <c r="R54" s="223"/>
      <c r="S54" s="223"/>
      <c r="T54" s="223"/>
      <c r="U54" s="223"/>
      <c r="V54" s="36"/>
      <c r="W54" s="57"/>
      <c r="X54" s="36"/>
      <c r="Y54" s="66"/>
      <c r="Z54" s="66"/>
      <c r="AA54" s="66"/>
      <c r="AB54" s="66"/>
      <c r="AC54" s="66"/>
      <c r="AD54" s="66"/>
    </row>
    <row r="55" spans="1:30" x14ac:dyDescent="0.25">
      <c r="A55" s="24"/>
      <c r="B55" s="57"/>
      <c r="C55" s="36"/>
      <c r="D55" s="57"/>
      <c r="E55" s="111"/>
      <c r="G55" s="36"/>
      <c r="H55" s="38"/>
      <c r="I55" s="36"/>
      <c r="J55" s="25"/>
      <c r="K55" s="25"/>
      <c r="L55" s="25"/>
      <c r="M55" s="36"/>
      <c r="N55" s="36"/>
      <c r="O55" s="36"/>
      <c r="P55" s="36"/>
      <c r="Q55" s="223"/>
      <c r="R55" s="223"/>
      <c r="S55" s="223"/>
      <c r="T55" s="223"/>
      <c r="U55" s="223"/>
      <c r="V55" s="36"/>
      <c r="W55" s="57"/>
      <c r="X55" s="36"/>
      <c r="Y55" s="66"/>
      <c r="Z55" s="66"/>
      <c r="AA55" s="66"/>
      <c r="AB55" s="66"/>
      <c r="AC55" s="66"/>
      <c r="AD55" s="66"/>
    </row>
    <row r="56" spans="1:30" x14ac:dyDescent="0.25">
      <c r="A56" s="24"/>
      <c r="B56" s="57"/>
      <c r="C56" s="36"/>
      <c r="D56" s="57"/>
      <c r="E56" s="111"/>
      <c r="G56" s="36"/>
      <c r="H56" s="38"/>
      <c r="I56" s="36"/>
      <c r="J56" s="25"/>
      <c r="K56" s="25"/>
      <c r="L56" s="25"/>
      <c r="M56" s="36"/>
      <c r="N56" s="36"/>
      <c r="O56" s="36"/>
      <c r="P56" s="36"/>
      <c r="Q56" s="223"/>
      <c r="R56" s="223"/>
      <c r="S56" s="223"/>
      <c r="T56" s="223"/>
      <c r="U56" s="223"/>
      <c r="V56" s="36"/>
      <c r="W56" s="57"/>
      <c r="X56" s="36"/>
      <c r="Y56" s="66"/>
      <c r="Z56" s="66"/>
      <c r="AA56" s="66"/>
      <c r="AB56" s="66"/>
      <c r="AC56" s="66"/>
      <c r="AD56" s="66"/>
    </row>
    <row r="57" spans="1:30" x14ac:dyDescent="0.25">
      <c r="A57" s="24"/>
      <c r="B57" s="57"/>
      <c r="C57" s="36"/>
      <c r="D57" s="57"/>
      <c r="E57" s="111"/>
      <c r="G57" s="36"/>
      <c r="H57" s="38"/>
      <c r="I57" s="36"/>
      <c r="J57" s="25"/>
      <c r="K57" s="25"/>
      <c r="L57" s="25"/>
      <c r="M57" s="36"/>
      <c r="N57" s="36"/>
      <c r="O57" s="36"/>
      <c r="P57" s="36"/>
      <c r="Q57" s="223"/>
      <c r="R57" s="223"/>
      <c r="S57" s="223"/>
      <c r="T57" s="223"/>
      <c r="U57" s="223"/>
      <c r="V57" s="36"/>
      <c r="W57" s="57"/>
      <c r="X57" s="36"/>
      <c r="Y57" s="66"/>
      <c r="Z57" s="66"/>
      <c r="AA57" s="66"/>
      <c r="AB57" s="66"/>
      <c r="AC57" s="66"/>
      <c r="AD57" s="66"/>
    </row>
    <row r="58" spans="1:30" x14ac:dyDescent="0.25">
      <c r="A58" s="24"/>
      <c r="B58" s="57"/>
      <c r="C58" s="36"/>
      <c r="D58" s="57"/>
      <c r="E58" s="111"/>
      <c r="G58" s="36"/>
      <c r="H58" s="38"/>
      <c r="I58" s="36"/>
      <c r="J58" s="25"/>
      <c r="K58" s="25"/>
      <c r="L58" s="25"/>
      <c r="M58" s="36"/>
      <c r="N58" s="36"/>
      <c r="O58" s="36"/>
      <c r="P58" s="36"/>
      <c r="Q58" s="223"/>
      <c r="R58" s="223"/>
      <c r="S58" s="223"/>
      <c r="T58" s="223"/>
      <c r="U58" s="223"/>
      <c r="V58" s="36"/>
      <c r="W58" s="57"/>
      <c r="X58" s="36"/>
      <c r="Y58" s="66"/>
      <c r="Z58" s="66"/>
      <c r="AA58" s="66"/>
      <c r="AB58" s="66"/>
      <c r="AC58" s="66"/>
      <c r="AD58" s="66"/>
    </row>
    <row r="59" spans="1:30" x14ac:dyDescent="0.25">
      <c r="A59" s="24"/>
      <c r="B59" s="57"/>
      <c r="C59" s="36"/>
      <c r="D59" s="57"/>
      <c r="E59" s="57"/>
      <c r="F59" s="25"/>
      <c r="G59" s="36"/>
      <c r="H59" s="38"/>
      <c r="I59" s="36"/>
      <c r="J59" s="25"/>
      <c r="K59" s="25"/>
      <c r="L59" s="25"/>
      <c r="M59" s="25"/>
      <c r="N59" s="56"/>
      <c r="O59" s="56"/>
      <c r="P59" s="25"/>
      <c r="Q59" s="224"/>
      <c r="R59" s="224"/>
      <c r="S59" s="224"/>
      <c r="T59" s="224"/>
      <c r="U59" s="224"/>
      <c r="V59" s="25"/>
      <c r="W59" s="57"/>
      <c r="X59" s="25"/>
      <c r="Y59" s="66"/>
      <c r="Z59" s="66"/>
      <c r="AA59" s="66"/>
      <c r="AB59" s="66"/>
      <c r="AC59" s="66"/>
      <c r="AD59" s="66"/>
    </row>
    <row r="60" spans="1:30" x14ac:dyDescent="0.25">
      <c r="A60" s="24"/>
      <c r="B60" s="57"/>
      <c r="C60" s="36"/>
      <c r="D60" s="57"/>
      <c r="E60" s="57"/>
      <c r="F60" s="25"/>
      <c r="G60" s="36"/>
      <c r="H60" s="38"/>
      <c r="I60" s="36"/>
      <c r="J60" s="25"/>
      <c r="K60" s="25"/>
      <c r="L60" s="25"/>
      <c r="M60" s="25"/>
      <c r="N60" s="56"/>
      <c r="O60" s="56"/>
      <c r="P60" s="25"/>
      <c r="Q60" s="224"/>
      <c r="R60" s="224"/>
      <c r="S60" s="224"/>
      <c r="T60" s="224"/>
      <c r="U60" s="224"/>
      <c r="V60" s="25"/>
      <c r="W60" s="57"/>
      <c r="X60" s="25"/>
      <c r="Y60" s="66"/>
      <c r="Z60" s="66"/>
      <c r="AA60" s="66"/>
      <c r="AB60" s="66"/>
      <c r="AC60" s="66"/>
      <c r="AD60" s="66"/>
    </row>
    <row r="61" spans="1:30" x14ac:dyDescent="0.25">
      <c r="A61" s="24"/>
      <c r="B61" s="57"/>
      <c r="C61" s="36"/>
      <c r="D61" s="57"/>
      <c r="E61" s="57"/>
      <c r="F61" s="25"/>
      <c r="G61" s="36"/>
      <c r="H61" s="38"/>
      <c r="I61" s="36"/>
      <c r="J61" s="25"/>
      <c r="K61" s="25"/>
      <c r="L61" s="25"/>
      <c r="M61" s="25"/>
      <c r="N61" s="56"/>
      <c r="O61" s="56"/>
      <c r="P61" s="25"/>
      <c r="Q61" s="224"/>
      <c r="R61" s="224"/>
      <c r="S61" s="224"/>
      <c r="T61" s="224"/>
      <c r="U61" s="224"/>
      <c r="V61" s="25"/>
      <c r="W61" s="57"/>
      <c r="X61" s="25"/>
      <c r="Y61" s="66"/>
      <c r="Z61" s="66"/>
      <c r="AA61" s="66"/>
      <c r="AB61" s="66"/>
      <c r="AC61" s="66"/>
      <c r="AD61" s="66"/>
    </row>
    <row r="62" spans="1:30" x14ac:dyDescent="0.25">
      <c r="A62" s="24"/>
      <c r="B62" s="57"/>
      <c r="C62" s="36"/>
      <c r="D62" s="57"/>
      <c r="E62" s="57"/>
      <c r="F62" s="25"/>
      <c r="G62" s="36"/>
      <c r="H62" s="38"/>
      <c r="I62" s="36"/>
      <c r="J62" s="25"/>
      <c r="K62" s="25"/>
      <c r="L62" s="25"/>
      <c r="M62" s="25"/>
      <c r="N62" s="56"/>
      <c r="O62" s="56"/>
      <c r="P62" s="25"/>
      <c r="Q62" s="224"/>
      <c r="R62" s="224"/>
      <c r="S62" s="224"/>
      <c r="T62" s="224"/>
      <c r="U62" s="224"/>
      <c r="V62" s="25"/>
      <c r="W62" s="57"/>
      <c r="X62" s="25"/>
      <c r="Y62" s="66"/>
      <c r="Z62" s="66"/>
      <c r="AA62" s="66"/>
      <c r="AB62" s="66"/>
      <c r="AC62" s="66"/>
      <c r="AD62" s="66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225"/>
      <c r="R65" s="225"/>
      <c r="S65" s="225"/>
      <c r="T65" s="225"/>
      <c r="U65" s="22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225"/>
      <c r="R66" s="225"/>
      <c r="S66" s="225"/>
      <c r="T66" s="225"/>
      <c r="U66" s="225"/>
      <c r="V66"/>
      <c r="W66"/>
      <c r="X66"/>
      <c r="Y66"/>
      <c r="Z66"/>
      <c r="AA66"/>
      <c r="AB66"/>
      <c r="AC66"/>
      <c r="AD66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225"/>
      <c r="R81" s="225"/>
      <c r="S81" s="225"/>
      <c r="T81" s="225"/>
      <c r="U81" s="225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225"/>
      <c r="R82" s="225"/>
      <c r="S82" s="225"/>
      <c r="T82" s="225"/>
      <c r="U82" s="225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225"/>
      <c r="R83" s="225"/>
      <c r="S83" s="225"/>
      <c r="T83" s="225"/>
      <c r="U83" s="22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25"/>
      <c r="R84" s="225"/>
      <c r="S84" s="225"/>
      <c r="T84" s="225"/>
      <c r="U84" s="22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225"/>
      <c r="R85" s="225"/>
      <c r="S85" s="225"/>
      <c r="T85" s="225"/>
      <c r="U85" s="22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225"/>
      <c r="R86" s="225"/>
      <c r="S86" s="225"/>
      <c r="T86" s="225"/>
      <c r="U86" s="22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225"/>
      <c r="R87" s="225"/>
      <c r="S87" s="225"/>
      <c r="T87" s="225"/>
      <c r="U87" s="22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225"/>
      <c r="R88" s="225"/>
      <c r="S88" s="225"/>
      <c r="T88" s="225"/>
      <c r="U88" s="22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225"/>
      <c r="R89" s="225"/>
      <c r="S89" s="225"/>
      <c r="T89" s="225"/>
      <c r="U89" s="22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25"/>
      <c r="R90" s="225"/>
      <c r="S90" s="225"/>
      <c r="T90" s="225"/>
      <c r="U90" s="22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25"/>
      <c r="R91" s="225"/>
      <c r="S91" s="225"/>
      <c r="T91" s="225"/>
      <c r="U91" s="22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225"/>
      <c r="R92" s="225"/>
      <c r="S92" s="225"/>
      <c r="T92" s="225"/>
      <c r="U92" s="22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225"/>
      <c r="R93" s="225"/>
      <c r="S93" s="225"/>
      <c r="T93" s="225"/>
      <c r="U93" s="22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225"/>
      <c r="R94" s="225"/>
      <c r="S94" s="225"/>
      <c r="T94" s="225"/>
      <c r="U94" s="22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225"/>
      <c r="R95" s="225"/>
      <c r="S95" s="225"/>
      <c r="T95" s="225"/>
      <c r="U95" s="22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225"/>
      <c r="R96" s="225"/>
      <c r="S96" s="225"/>
      <c r="T96" s="225"/>
      <c r="U96" s="22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225"/>
      <c r="R97" s="225"/>
      <c r="S97" s="225"/>
      <c r="T97" s="225"/>
      <c r="U97" s="22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225"/>
      <c r="R98" s="225"/>
      <c r="S98" s="225"/>
      <c r="T98" s="225"/>
      <c r="U98" s="22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225"/>
      <c r="R99" s="225"/>
      <c r="S99" s="225"/>
      <c r="T99" s="225"/>
      <c r="U99" s="22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225"/>
      <c r="R100" s="225"/>
      <c r="S100" s="225"/>
      <c r="T100" s="225"/>
      <c r="U100" s="22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225"/>
      <c r="R101" s="225"/>
      <c r="S101" s="225"/>
      <c r="T101" s="225"/>
      <c r="U101" s="22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225"/>
      <c r="R102" s="225"/>
      <c r="S102" s="225"/>
      <c r="T102" s="225"/>
      <c r="U102" s="22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25"/>
      <c r="R103" s="225"/>
      <c r="S103" s="225"/>
      <c r="T103" s="225"/>
      <c r="U103" s="22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225"/>
      <c r="R104" s="225"/>
      <c r="S104" s="225"/>
      <c r="T104" s="225"/>
      <c r="U104" s="22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225"/>
      <c r="R105" s="225"/>
      <c r="S105" s="225"/>
      <c r="T105" s="225"/>
      <c r="U105" s="22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225"/>
      <c r="R106" s="225"/>
      <c r="S106" s="225"/>
      <c r="T106" s="225"/>
      <c r="U106" s="22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225"/>
      <c r="R107" s="225"/>
      <c r="S107" s="225"/>
      <c r="T107" s="225"/>
      <c r="U107" s="22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225"/>
      <c r="R108" s="225"/>
      <c r="S108" s="225"/>
      <c r="T108" s="225"/>
      <c r="U108" s="22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225"/>
      <c r="R109" s="225"/>
      <c r="S109" s="225"/>
      <c r="T109" s="225"/>
      <c r="U109" s="22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225"/>
      <c r="R110" s="225"/>
      <c r="S110" s="225"/>
      <c r="T110" s="225"/>
      <c r="U110" s="22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225"/>
      <c r="R111" s="225"/>
      <c r="S111" s="225"/>
      <c r="T111" s="225"/>
      <c r="U111" s="22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225"/>
      <c r="R112" s="225"/>
      <c r="S112" s="225"/>
      <c r="T112" s="225"/>
      <c r="U112" s="22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225"/>
      <c r="R113" s="225"/>
      <c r="S113" s="225"/>
      <c r="T113" s="225"/>
      <c r="U113" s="22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225"/>
      <c r="R114" s="225"/>
      <c r="S114" s="225"/>
      <c r="T114" s="225"/>
      <c r="U114" s="22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225"/>
      <c r="R115" s="225"/>
      <c r="S115" s="225"/>
      <c r="T115" s="225"/>
      <c r="U115" s="22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225"/>
      <c r="R116" s="225"/>
      <c r="S116" s="225"/>
      <c r="T116" s="225"/>
      <c r="U116" s="22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225"/>
      <c r="R117" s="225"/>
      <c r="S117" s="225"/>
      <c r="T117" s="225"/>
      <c r="U117" s="22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225"/>
      <c r="R118" s="225"/>
      <c r="S118" s="225"/>
      <c r="T118" s="225"/>
      <c r="U118" s="22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225"/>
      <c r="R119" s="225"/>
      <c r="S119" s="225"/>
      <c r="T119" s="225"/>
      <c r="U119" s="22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225"/>
      <c r="R120" s="225"/>
      <c r="S120" s="225"/>
      <c r="T120" s="225"/>
      <c r="U120" s="22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225"/>
      <c r="R121" s="225"/>
      <c r="S121" s="225"/>
      <c r="T121" s="225"/>
      <c r="U121" s="22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225"/>
      <c r="R122" s="225"/>
      <c r="S122" s="225"/>
      <c r="T122" s="225"/>
      <c r="U122" s="22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225"/>
      <c r="R123" s="225"/>
      <c r="S123" s="225"/>
      <c r="T123" s="225"/>
      <c r="U123" s="22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225"/>
      <c r="R124" s="225"/>
      <c r="S124" s="225"/>
      <c r="T124" s="225"/>
      <c r="U124" s="22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225"/>
      <c r="R125" s="225"/>
      <c r="S125" s="225"/>
      <c r="T125" s="225"/>
      <c r="U125" s="2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225"/>
      <c r="R126" s="225"/>
      <c r="S126" s="225"/>
      <c r="T126" s="225"/>
      <c r="U126" s="22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225"/>
      <c r="R127" s="225"/>
      <c r="S127" s="225"/>
      <c r="T127" s="225"/>
      <c r="U127" s="22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225"/>
      <c r="R128" s="225"/>
      <c r="S128" s="225"/>
      <c r="T128" s="225"/>
      <c r="U128" s="22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225"/>
      <c r="R129" s="225"/>
      <c r="S129" s="225"/>
      <c r="T129" s="225"/>
      <c r="U129" s="22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225"/>
      <c r="R130" s="225"/>
      <c r="S130" s="225"/>
      <c r="T130" s="225"/>
      <c r="U130" s="22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225"/>
      <c r="R131" s="225"/>
      <c r="S131" s="225"/>
      <c r="T131" s="225"/>
      <c r="U131" s="22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225"/>
      <c r="R132" s="225"/>
      <c r="S132" s="225"/>
      <c r="T132" s="225"/>
      <c r="U132" s="22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225"/>
      <c r="R133" s="225"/>
      <c r="S133" s="225"/>
      <c r="T133" s="225"/>
      <c r="U133" s="22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225"/>
      <c r="R134" s="225"/>
      <c r="S134" s="225"/>
      <c r="T134" s="225"/>
      <c r="U134" s="22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225"/>
      <c r="R135" s="225"/>
      <c r="S135" s="225"/>
      <c r="T135" s="225"/>
      <c r="U135" s="22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225"/>
      <c r="R136" s="225"/>
      <c r="S136" s="225"/>
      <c r="T136" s="225"/>
      <c r="U136" s="22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225"/>
      <c r="R137" s="225"/>
      <c r="S137" s="225"/>
      <c r="T137" s="225"/>
      <c r="U137" s="22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225"/>
      <c r="R138" s="225"/>
      <c r="S138" s="225"/>
      <c r="T138" s="225"/>
      <c r="U138" s="22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225"/>
      <c r="R139" s="225"/>
      <c r="S139" s="225"/>
      <c r="T139" s="225"/>
      <c r="U139" s="22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225"/>
      <c r="R140" s="225"/>
      <c r="S140" s="225"/>
      <c r="T140" s="225"/>
      <c r="U140" s="22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225"/>
      <c r="R141" s="225"/>
      <c r="S141" s="225"/>
      <c r="T141" s="225"/>
      <c r="U141" s="22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225"/>
      <c r="R142" s="225"/>
      <c r="S142" s="225"/>
      <c r="T142" s="225"/>
      <c r="U142" s="22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225"/>
      <c r="R143" s="225"/>
      <c r="S143" s="225"/>
      <c r="T143" s="225"/>
      <c r="U143" s="22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225"/>
      <c r="R144" s="225"/>
      <c r="S144" s="225"/>
      <c r="T144" s="225"/>
      <c r="U144" s="22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225"/>
      <c r="R145" s="225"/>
      <c r="S145" s="225"/>
      <c r="T145" s="225"/>
      <c r="U145" s="22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225"/>
      <c r="R146" s="225"/>
      <c r="S146" s="225"/>
      <c r="T146" s="225"/>
      <c r="U146" s="22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225"/>
      <c r="R147" s="225"/>
      <c r="S147" s="225"/>
      <c r="T147" s="225"/>
      <c r="U147" s="22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225"/>
      <c r="R148" s="225"/>
      <c r="S148" s="225"/>
      <c r="T148" s="225"/>
      <c r="U148" s="22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225"/>
      <c r="R149" s="225"/>
      <c r="S149" s="225"/>
      <c r="T149" s="225"/>
      <c r="U149" s="22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225"/>
      <c r="R150" s="225"/>
      <c r="S150" s="225"/>
      <c r="T150" s="225"/>
      <c r="U150" s="225"/>
      <c r="V150"/>
      <c r="W150"/>
      <c r="X150"/>
      <c r="Y150"/>
      <c r="Z150"/>
      <c r="AA150"/>
      <c r="AB150"/>
      <c r="AC150"/>
      <c r="AD150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225"/>
      <c r="R162" s="225"/>
      <c r="S162" s="225"/>
      <c r="T162" s="225"/>
      <c r="U162" s="22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225"/>
      <c r="R163" s="225"/>
      <c r="S163" s="225"/>
      <c r="T163" s="225"/>
      <c r="U163" s="22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225"/>
      <c r="R164" s="225"/>
      <c r="S164" s="225"/>
      <c r="T164" s="225"/>
      <c r="U164" s="22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225"/>
      <c r="R165" s="225"/>
      <c r="S165" s="225"/>
      <c r="T165" s="225"/>
      <c r="U165" s="22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225"/>
      <c r="R166" s="225"/>
      <c r="S166" s="225"/>
      <c r="T166" s="225"/>
      <c r="U166" s="22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225"/>
      <c r="R167" s="225"/>
      <c r="S167" s="225"/>
      <c r="T167" s="225"/>
      <c r="U167" s="22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225"/>
      <c r="R168" s="225"/>
      <c r="S168" s="225"/>
      <c r="T168" s="225"/>
      <c r="U168" s="22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225"/>
      <c r="R169" s="225"/>
      <c r="S169" s="225"/>
      <c r="T169" s="225"/>
      <c r="U169" s="22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225"/>
      <c r="R170" s="225"/>
      <c r="S170" s="225"/>
      <c r="T170" s="225"/>
      <c r="U170" s="22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225"/>
      <c r="R171" s="225"/>
      <c r="S171" s="225"/>
      <c r="T171" s="225"/>
      <c r="U171" s="22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225"/>
      <c r="R172" s="225"/>
      <c r="S172" s="225"/>
      <c r="T172" s="225"/>
      <c r="U172" s="22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225"/>
      <c r="R173" s="225"/>
      <c r="S173" s="225"/>
      <c r="T173" s="225"/>
      <c r="U173" s="22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225"/>
      <c r="R174" s="225"/>
      <c r="S174" s="225"/>
      <c r="T174" s="225"/>
      <c r="U174" s="22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225"/>
      <c r="R175" s="225"/>
      <c r="S175" s="225"/>
      <c r="T175" s="225"/>
      <c r="U175" s="22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225"/>
      <c r="R176" s="225"/>
      <c r="S176" s="225"/>
      <c r="T176" s="225"/>
      <c r="U176" s="22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225"/>
      <c r="R177" s="225"/>
      <c r="S177" s="225"/>
      <c r="T177" s="225"/>
      <c r="U177" s="22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225"/>
      <c r="R178" s="225"/>
      <c r="S178" s="225"/>
      <c r="T178" s="225"/>
      <c r="U178" s="22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225"/>
      <c r="R179" s="225"/>
      <c r="S179" s="225"/>
      <c r="T179" s="225"/>
      <c r="U179" s="22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225"/>
      <c r="R180" s="225"/>
      <c r="S180" s="225"/>
      <c r="T180" s="225"/>
      <c r="U180" s="225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zoomScale="97" zoomScaleNormal="97" workbookViewId="0"/>
  </sheetViews>
  <sheetFormatPr defaultRowHeight="15" x14ac:dyDescent="0.25"/>
  <cols>
    <col min="1" max="1" width="0.7109375" style="157" customWidth="1"/>
    <col min="2" max="2" width="8.28515625" style="208" customWidth="1"/>
    <col min="3" max="3" width="8.28515625" style="209" customWidth="1"/>
    <col min="4" max="4" width="5.85546875" style="208" customWidth="1"/>
    <col min="5" max="8" width="5.7109375" style="210" customWidth="1"/>
    <col min="9" max="9" width="10.7109375" style="210" customWidth="1"/>
    <col min="10" max="10" width="0.5703125" style="210" customWidth="1"/>
    <col min="11" max="13" width="5.7109375" style="210" customWidth="1"/>
    <col min="14" max="14" width="10.7109375" style="210" customWidth="1"/>
    <col min="15" max="17" width="5.7109375" style="210" customWidth="1"/>
    <col min="18" max="18" width="10.5703125" style="210" customWidth="1"/>
    <col min="19" max="20" width="6.28515625" style="211" customWidth="1"/>
    <col min="21" max="23" width="3.7109375" style="211" customWidth="1"/>
    <col min="24" max="24" width="0.5703125" style="212" customWidth="1"/>
    <col min="25" max="28" width="16.7109375" style="172" customWidth="1"/>
    <col min="29" max="29" width="15.28515625" style="172" customWidth="1"/>
    <col min="30" max="30" width="16.42578125" style="172" customWidth="1"/>
    <col min="31" max="31" width="16.5703125" style="172" customWidth="1"/>
    <col min="32" max="32" width="37.85546875" style="172" customWidth="1"/>
    <col min="33" max="33" width="24.28515625" style="172" customWidth="1"/>
    <col min="34" max="35" width="5.7109375" style="212" customWidth="1"/>
    <col min="36" max="16384" width="9.140625" style="157"/>
  </cols>
  <sheetData>
    <row r="1" spans="1:35" ht="23.1" customHeight="1" x14ac:dyDescent="0.3">
      <c r="A1" s="36"/>
      <c r="B1" s="146" t="s">
        <v>153</v>
      </c>
      <c r="C1" s="147"/>
      <c r="D1" s="148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50"/>
      <c r="T1" s="150"/>
      <c r="U1" s="151"/>
      <c r="V1" s="151"/>
      <c r="W1" s="151"/>
      <c r="X1" s="152"/>
      <c r="Y1" s="153"/>
      <c r="Z1" s="153"/>
      <c r="AA1" s="153"/>
      <c r="AB1" s="153"/>
      <c r="AC1" s="154"/>
      <c r="AD1" s="155"/>
      <c r="AE1" s="156"/>
      <c r="AF1" s="156"/>
      <c r="AG1" s="156"/>
      <c r="AH1" s="9"/>
      <c r="AI1" s="9"/>
    </row>
    <row r="2" spans="1:35" s="163" customFormat="1" ht="20.100000000000001" customHeight="1" x14ac:dyDescent="0.25">
      <c r="A2" s="158"/>
      <c r="B2" s="159" t="s">
        <v>116</v>
      </c>
      <c r="C2" s="160"/>
      <c r="D2" s="161"/>
      <c r="E2" s="161" t="s">
        <v>117</v>
      </c>
      <c r="F2" s="162"/>
      <c r="G2" s="136"/>
      <c r="H2" s="67"/>
      <c r="I2" s="67"/>
      <c r="J2" s="136"/>
      <c r="K2" s="12"/>
      <c r="L2" s="136"/>
      <c r="M2" s="12"/>
      <c r="N2" s="136"/>
      <c r="O2" s="136"/>
      <c r="P2" s="12"/>
      <c r="Q2" s="136"/>
      <c r="R2" s="67"/>
      <c r="S2" s="162"/>
      <c r="T2" s="162"/>
      <c r="U2" s="12"/>
      <c r="V2" s="12"/>
      <c r="W2" s="12"/>
      <c r="X2" s="12"/>
      <c r="Y2" s="12"/>
      <c r="Z2" s="12"/>
      <c r="AA2" s="12"/>
      <c r="AB2" s="12"/>
      <c r="AC2" s="154"/>
      <c r="AD2" s="155"/>
      <c r="AE2" s="156"/>
      <c r="AF2" s="156"/>
      <c r="AG2" s="156"/>
      <c r="AH2" s="156"/>
      <c r="AI2" s="156"/>
    </row>
    <row r="3" spans="1:35" s="163" customFormat="1" ht="15" customHeight="1" x14ac:dyDescent="0.25">
      <c r="A3" s="158"/>
      <c r="B3" s="26" t="s">
        <v>154</v>
      </c>
      <c r="C3" s="70" t="s">
        <v>11</v>
      </c>
      <c r="D3" s="164"/>
      <c r="E3" s="165"/>
      <c r="F3" s="164"/>
      <c r="G3" s="164"/>
      <c r="H3" s="164"/>
      <c r="I3" s="73"/>
      <c r="J3" s="166"/>
      <c r="K3" s="167" t="s">
        <v>13</v>
      </c>
      <c r="L3" s="72"/>
      <c r="M3" s="74"/>
      <c r="N3" s="73"/>
      <c r="O3" s="167" t="s">
        <v>14</v>
      </c>
      <c r="P3" s="72"/>
      <c r="Q3" s="18"/>
      <c r="R3" s="73"/>
      <c r="S3" s="168" t="s">
        <v>48</v>
      </c>
      <c r="T3" s="164"/>
      <c r="U3" s="69" t="s">
        <v>155</v>
      </c>
      <c r="V3" s="164"/>
      <c r="W3" s="73"/>
      <c r="X3" s="166"/>
      <c r="Y3" s="84" t="s">
        <v>156</v>
      </c>
      <c r="Z3" s="164"/>
      <c r="AA3" s="164"/>
      <c r="AB3" s="164"/>
      <c r="AC3" s="154"/>
      <c r="AD3" s="155"/>
      <c r="AE3" s="156"/>
      <c r="AF3" s="156"/>
      <c r="AG3" s="156"/>
      <c r="AH3" s="156"/>
      <c r="AI3" s="156"/>
    </row>
    <row r="4" spans="1:35" s="172" customFormat="1" ht="15" customHeight="1" x14ac:dyDescent="0.25">
      <c r="A4" s="158"/>
      <c r="B4" s="19" t="s">
        <v>0</v>
      </c>
      <c r="C4" s="17" t="s">
        <v>1</v>
      </c>
      <c r="D4" s="19" t="s">
        <v>4</v>
      </c>
      <c r="E4" s="19" t="s">
        <v>39</v>
      </c>
      <c r="F4" s="19" t="s">
        <v>34</v>
      </c>
      <c r="G4" s="16" t="s">
        <v>35</v>
      </c>
      <c r="H4" s="16" t="s">
        <v>29</v>
      </c>
      <c r="I4" s="19" t="s">
        <v>157</v>
      </c>
      <c r="J4" s="31"/>
      <c r="K4" s="19" t="s">
        <v>39</v>
      </c>
      <c r="L4" s="19" t="s">
        <v>34</v>
      </c>
      <c r="M4" s="169" t="s">
        <v>29</v>
      </c>
      <c r="N4" s="19" t="s">
        <v>157</v>
      </c>
      <c r="O4" s="19" t="s">
        <v>39</v>
      </c>
      <c r="P4" s="19" t="s">
        <v>34</v>
      </c>
      <c r="Q4" s="19" t="s">
        <v>29</v>
      </c>
      <c r="R4" s="19" t="s">
        <v>157</v>
      </c>
      <c r="S4" s="74" t="s">
        <v>21</v>
      </c>
      <c r="T4" s="72" t="s">
        <v>22</v>
      </c>
      <c r="U4" s="16">
        <v>1</v>
      </c>
      <c r="V4" s="18">
        <v>2</v>
      </c>
      <c r="W4" s="19">
        <v>3</v>
      </c>
      <c r="X4" s="31"/>
      <c r="Y4" s="17" t="s">
        <v>158</v>
      </c>
      <c r="Z4" s="170" t="s">
        <v>159</v>
      </c>
      <c r="AA4" s="170" t="s">
        <v>160</v>
      </c>
      <c r="AB4" s="171" t="s">
        <v>161</v>
      </c>
      <c r="AC4" s="154"/>
      <c r="AD4" s="155"/>
      <c r="AE4" s="156"/>
      <c r="AF4" s="156"/>
      <c r="AG4" s="156"/>
      <c r="AH4" s="156"/>
      <c r="AI4" s="156"/>
    </row>
    <row r="5" spans="1:35" s="172" customFormat="1" ht="15" customHeight="1" x14ac:dyDescent="0.25">
      <c r="A5" s="158"/>
      <c r="B5" s="26">
        <v>1990</v>
      </c>
      <c r="C5" s="94" t="s">
        <v>76</v>
      </c>
      <c r="D5" s="26" t="s">
        <v>162</v>
      </c>
      <c r="E5" s="26">
        <v>26</v>
      </c>
      <c r="F5" s="26">
        <v>15</v>
      </c>
      <c r="G5" s="26">
        <v>1</v>
      </c>
      <c r="H5" s="26">
        <v>10</v>
      </c>
      <c r="I5" s="33">
        <f>PRODUCT(F5/E5)</f>
        <v>0.57692307692307687</v>
      </c>
      <c r="J5" s="31"/>
      <c r="K5" s="26">
        <v>7</v>
      </c>
      <c r="L5" s="26">
        <v>5</v>
      </c>
      <c r="M5" s="26">
        <v>2</v>
      </c>
      <c r="N5" s="33">
        <f>PRODUCT(L5/K5)</f>
        <v>0.7142857142857143</v>
      </c>
      <c r="O5" s="26"/>
      <c r="P5" s="26"/>
      <c r="Q5" s="26"/>
      <c r="R5" s="26"/>
      <c r="S5" s="30"/>
      <c r="T5" s="26"/>
      <c r="U5" s="28"/>
      <c r="V5" s="30">
        <v>1</v>
      </c>
      <c r="W5" s="26"/>
      <c r="X5" s="31"/>
      <c r="Y5" s="94" t="s">
        <v>163</v>
      </c>
      <c r="Z5" s="94" t="s">
        <v>164</v>
      </c>
      <c r="AA5" s="94"/>
      <c r="AB5" s="11" t="s">
        <v>165</v>
      </c>
      <c r="AC5" s="154"/>
      <c r="AD5" s="155"/>
      <c r="AE5" s="156"/>
      <c r="AF5" s="156"/>
      <c r="AG5" s="156"/>
      <c r="AH5" s="156"/>
      <c r="AI5" s="156"/>
    </row>
    <row r="6" spans="1:35" s="172" customFormat="1" ht="15" customHeight="1" x14ac:dyDescent="0.25">
      <c r="A6" s="158"/>
      <c r="B6" s="26">
        <v>1991</v>
      </c>
      <c r="C6" s="94" t="s">
        <v>76</v>
      </c>
      <c r="D6" s="26" t="s">
        <v>64</v>
      </c>
      <c r="E6" s="26">
        <v>26</v>
      </c>
      <c r="F6" s="26">
        <v>20</v>
      </c>
      <c r="G6" s="26">
        <v>1</v>
      </c>
      <c r="H6" s="26">
        <v>5</v>
      </c>
      <c r="I6" s="33">
        <f t="shared" ref="I6:I10" si="0">PRODUCT(F6/E6)</f>
        <v>0.76923076923076927</v>
      </c>
      <c r="J6" s="31"/>
      <c r="K6" s="26">
        <v>6</v>
      </c>
      <c r="L6" s="26">
        <v>6</v>
      </c>
      <c r="M6" s="26">
        <v>0</v>
      </c>
      <c r="N6" s="33">
        <f>PRODUCT(L6/K6)</f>
        <v>1</v>
      </c>
      <c r="O6" s="26"/>
      <c r="P6" s="26"/>
      <c r="Q6" s="26"/>
      <c r="R6" s="26"/>
      <c r="S6" s="30"/>
      <c r="T6" s="26">
        <v>1</v>
      </c>
      <c r="U6" s="28">
        <v>1</v>
      </c>
      <c r="V6" s="30"/>
      <c r="W6" s="26"/>
      <c r="X6" s="166"/>
      <c r="Y6" s="94" t="s">
        <v>166</v>
      </c>
      <c r="Z6" s="94" t="s">
        <v>167</v>
      </c>
      <c r="AA6" s="94"/>
      <c r="AB6" s="11" t="s">
        <v>168</v>
      </c>
      <c r="AC6" s="173" t="s">
        <v>169</v>
      </c>
      <c r="AD6" s="155"/>
      <c r="AE6" s="156"/>
      <c r="AF6" s="156"/>
      <c r="AG6" s="156"/>
      <c r="AH6" s="156"/>
      <c r="AI6" s="156"/>
    </row>
    <row r="7" spans="1:35" s="172" customFormat="1" ht="15" customHeight="1" x14ac:dyDescent="0.25">
      <c r="A7" s="158"/>
      <c r="B7" s="26">
        <v>1992</v>
      </c>
      <c r="C7" s="94" t="s">
        <v>76</v>
      </c>
      <c r="D7" s="26" t="s">
        <v>56</v>
      </c>
      <c r="E7" s="26">
        <v>26</v>
      </c>
      <c r="F7" s="26">
        <v>19</v>
      </c>
      <c r="G7" s="26">
        <v>0</v>
      </c>
      <c r="H7" s="26">
        <v>7</v>
      </c>
      <c r="I7" s="33">
        <f t="shared" si="0"/>
        <v>0.73076923076923073</v>
      </c>
      <c r="J7" s="31"/>
      <c r="K7" s="26">
        <v>3</v>
      </c>
      <c r="L7" s="26">
        <v>1</v>
      </c>
      <c r="M7" s="26">
        <v>2</v>
      </c>
      <c r="N7" s="33">
        <f>PRODUCT(L7/K7)</f>
        <v>0.33333333333333331</v>
      </c>
      <c r="O7" s="26"/>
      <c r="P7" s="26"/>
      <c r="Q7" s="26"/>
      <c r="R7" s="26"/>
      <c r="S7" s="30"/>
      <c r="T7" s="26"/>
      <c r="U7" s="28"/>
      <c r="V7" s="30"/>
      <c r="W7" s="26"/>
      <c r="X7" s="31"/>
      <c r="Y7" s="94" t="s">
        <v>170</v>
      </c>
      <c r="Z7" s="94"/>
      <c r="AA7" s="94"/>
      <c r="AB7" s="11"/>
      <c r="AC7" s="154"/>
      <c r="AD7" s="155"/>
      <c r="AE7" s="156"/>
      <c r="AF7" s="156"/>
      <c r="AG7" s="156"/>
      <c r="AH7" s="156"/>
      <c r="AI7" s="156"/>
    </row>
    <row r="8" spans="1:35" s="172" customFormat="1" ht="15" customHeight="1" x14ac:dyDescent="0.25">
      <c r="A8" s="158"/>
      <c r="B8" s="26">
        <v>1994</v>
      </c>
      <c r="C8" s="94" t="s">
        <v>76</v>
      </c>
      <c r="D8" s="26" t="s">
        <v>57</v>
      </c>
      <c r="E8" s="26">
        <v>8</v>
      </c>
      <c r="F8" s="26">
        <v>3</v>
      </c>
      <c r="G8" s="26">
        <v>0</v>
      </c>
      <c r="H8" s="26">
        <v>5</v>
      </c>
      <c r="I8" s="33">
        <f t="shared" si="0"/>
        <v>0.375</v>
      </c>
      <c r="J8" s="31"/>
      <c r="K8" s="26"/>
      <c r="L8" s="26"/>
      <c r="M8" s="26"/>
      <c r="N8" s="33"/>
      <c r="O8" s="26"/>
      <c r="P8" s="26"/>
      <c r="Q8" s="26"/>
      <c r="R8" s="26"/>
      <c r="S8" s="30"/>
      <c r="T8" s="26"/>
      <c r="U8" s="28"/>
      <c r="V8" s="30"/>
      <c r="W8" s="26"/>
      <c r="X8" s="166"/>
      <c r="Y8" s="94"/>
      <c r="Z8" s="94"/>
      <c r="AA8" s="94"/>
      <c r="AB8" s="11"/>
      <c r="AC8" s="154"/>
      <c r="AD8" s="155"/>
      <c r="AE8" s="156"/>
      <c r="AF8" s="156"/>
      <c r="AG8" s="156"/>
      <c r="AH8" s="156"/>
      <c r="AI8" s="156"/>
    </row>
    <row r="9" spans="1:35" s="172" customFormat="1" ht="15" customHeight="1" x14ac:dyDescent="0.25">
      <c r="A9" s="158"/>
      <c r="B9" s="26">
        <v>1995</v>
      </c>
      <c r="C9" s="94" t="s">
        <v>76</v>
      </c>
      <c r="D9" s="26" t="s">
        <v>171</v>
      </c>
      <c r="E9" s="26">
        <v>4</v>
      </c>
      <c r="F9" s="26">
        <v>2</v>
      </c>
      <c r="G9" s="26">
        <v>0</v>
      </c>
      <c r="H9" s="26">
        <v>2</v>
      </c>
      <c r="I9" s="33">
        <f t="shared" si="0"/>
        <v>0.5</v>
      </c>
      <c r="J9" s="31"/>
      <c r="K9" s="26"/>
      <c r="L9" s="26"/>
      <c r="M9" s="26"/>
      <c r="N9" s="33"/>
      <c r="O9" s="26">
        <v>3</v>
      </c>
      <c r="P9" s="26">
        <v>3</v>
      </c>
      <c r="Q9" s="26">
        <v>0</v>
      </c>
      <c r="R9" s="33">
        <f>PRODUCT(P9/O9)</f>
        <v>1</v>
      </c>
      <c r="S9" s="30"/>
      <c r="T9" s="26"/>
      <c r="U9" s="28"/>
      <c r="V9" s="30"/>
      <c r="W9" s="26"/>
      <c r="X9" s="166"/>
      <c r="Y9" s="94"/>
      <c r="Z9" s="94"/>
      <c r="AA9" s="94"/>
      <c r="AB9" s="11"/>
      <c r="AC9" s="154"/>
      <c r="AD9" s="155"/>
      <c r="AE9" s="156"/>
      <c r="AF9" s="156"/>
      <c r="AG9" s="156"/>
      <c r="AH9" s="156"/>
      <c r="AI9" s="156"/>
    </row>
    <row r="10" spans="1:35" s="172" customFormat="1" ht="15" customHeight="1" x14ac:dyDescent="0.25">
      <c r="A10" s="158"/>
      <c r="B10" s="26">
        <v>1996</v>
      </c>
      <c r="C10" s="94" t="s">
        <v>76</v>
      </c>
      <c r="D10" s="26" t="s">
        <v>172</v>
      </c>
      <c r="E10" s="26">
        <v>29</v>
      </c>
      <c r="F10" s="26">
        <v>3</v>
      </c>
      <c r="G10" s="26">
        <v>0</v>
      </c>
      <c r="H10" s="26">
        <v>26</v>
      </c>
      <c r="I10" s="33">
        <f t="shared" si="0"/>
        <v>0.10344827586206896</v>
      </c>
      <c r="J10" s="31"/>
      <c r="K10" s="26"/>
      <c r="L10" s="26"/>
      <c r="M10" s="26"/>
      <c r="N10" s="33"/>
      <c r="O10" s="26"/>
      <c r="P10" s="26"/>
      <c r="Q10" s="26"/>
      <c r="R10" s="26"/>
      <c r="S10" s="30"/>
      <c r="T10" s="26"/>
      <c r="U10" s="28"/>
      <c r="V10" s="30"/>
      <c r="W10" s="26"/>
      <c r="X10" s="31"/>
      <c r="Y10" s="94"/>
      <c r="Z10" s="94"/>
      <c r="AA10" s="94"/>
      <c r="AB10" s="11"/>
      <c r="AC10" s="154"/>
      <c r="AD10" s="155"/>
      <c r="AE10" s="156"/>
      <c r="AF10" s="156"/>
      <c r="AG10" s="156"/>
      <c r="AH10" s="156"/>
      <c r="AI10" s="156"/>
    </row>
    <row r="11" spans="1:35" s="172" customFormat="1" ht="15" customHeight="1" x14ac:dyDescent="0.25">
      <c r="A11" s="158"/>
      <c r="B11" s="170" t="s">
        <v>7</v>
      </c>
      <c r="C11" s="23"/>
      <c r="D11" s="174"/>
      <c r="E11" s="169">
        <f>SUM(E5:E10)</f>
        <v>119</v>
      </c>
      <c r="F11" s="169">
        <f>SUM(F5:F10)</f>
        <v>62</v>
      </c>
      <c r="G11" s="169">
        <f>SUM(G5:G10)</f>
        <v>2</v>
      </c>
      <c r="H11" s="169">
        <f>SUM(H5:H10)</f>
        <v>55</v>
      </c>
      <c r="I11" s="175">
        <f>PRODUCT(F11/E11)</f>
        <v>0.52100840336134457</v>
      </c>
      <c r="J11" s="31"/>
      <c r="K11" s="169">
        <f>SUM(K5:K10)</f>
        <v>16</v>
      </c>
      <c r="L11" s="169">
        <f>SUM(L5:L10)</f>
        <v>12</v>
      </c>
      <c r="M11" s="169">
        <f>SUM(M5:M10)</f>
        <v>4</v>
      </c>
      <c r="N11" s="175">
        <f>PRODUCT(L11/K11)</f>
        <v>0.75</v>
      </c>
      <c r="O11" s="169">
        <f>SUM(O5:O10)</f>
        <v>3</v>
      </c>
      <c r="P11" s="169">
        <f>SUM(P5:P10)</f>
        <v>3</v>
      </c>
      <c r="Q11" s="169">
        <f>SUM(Q5:Q10)</f>
        <v>0</v>
      </c>
      <c r="R11" s="175">
        <f>PRODUCT(P11/O11)</f>
        <v>1</v>
      </c>
      <c r="S11" s="176">
        <f t="shared" ref="S11:T11" si="1">SUM(S5:S10)</f>
        <v>0</v>
      </c>
      <c r="T11" s="176">
        <f t="shared" si="1"/>
        <v>1</v>
      </c>
      <c r="U11" s="169">
        <f>SUM(U5:U10)</f>
        <v>1</v>
      </c>
      <c r="V11" s="169">
        <f>SUM(V5:V10)</f>
        <v>1</v>
      </c>
      <c r="W11" s="169">
        <f>SUM(W5:W10)</f>
        <v>0</v>
      </c>
      <c r="X11" s="177"/>
      <c r="Y11" s="79" t="s">
        <v>173</v>
      </c>
      <c r="Z11" s="79" t="s">
        <v>174</v>
      </c>
      <c r="AA11" s="79"/>
      <c r="AB11" s="89" t="s">
        <v>175</v>
      </c>
      <c r="AC11" s="154"/>
      <c r="AD11" s="155"/>
      <c r="AE11" s="156"/>
      <c r="AF11" s="156"/>
      <c r="AG11" s="156"/>
      <c r="AH11" s="156"/>
      <c r="AI11" s="156"/>
    </row>
    <row r="12" spans="1:35" s="163" customFormat="1" ht="15" customHeight="1" x14ac:dyDescent="0.25">
      <c r="A12" s="158"/>
      <c r="B12" s="178"/>
      <c r="C12" s="179"/>
      <c r="D12" s="180"/>
      <c r="E12" s="180"/>
      <c r="F12" s="180"/>
      <c r="G12" s="180"/>
      <c r="H12" s="180"/>
      <c r="I12" s="180"/>
      <c r="J12" s="181"/>
      <c r="K12" s="180"/>
      <c r="L12" s="180"/>
      <c r="M12" s="180"/>
      <c r="N12" s="180"/>
      <c r="O12" s="180"/>
      <c r="P12" s="180"/>
      <c r="Q12" s="180"/>
      <c r="R12" s="180"/>
      <c r="S12" s="182"/>
      <c r="T12" s="182"/>
      <c r="U12" s="183"/>
      <c r="V12" s="183"/>
      <c r="W12" s="183"/>
      <c r="X12" s="184"/>
      <c r="Y12" s="184"/>
      <c r="Z12" s="156"/>
      <c r="AA12" s="156"/>
      <c r="AB12" s="156"/>
      <c r="AC12" s="156"/>
      <c r="AD12" s="185"/>
      <c r="AE12" s="156"/>
      <c r="AF12" s="156"/>
      <c r="AG12" s="156"/>
      <c r="AH12" s="156"/>
      <c r="AI12" s="156"/>
    </row>
    <row r="13" spans="1:35" s="172" customFormat="1" ht="15" customHeight="1" x14ac:dyDescent="0.25">
      <c r="A13" s="158"/>
      <c r="B13" s="69" t="s">
        <v>176</v>
      </c>
      <c r="C13" s="186"/>
      <c r="D13" s="187"/>
      <c r="E13" s="72" t="s">
        <v>39</v>
      </c>
      <c r="F13" s="72" t="s">
        <v>34</v>
      </c>
      <c r="G13" s="73" t="s">
        <v>35</v>
      </c>
      <c r="H13" s="73" t="s">
        <v>29</v>
      </c>
      <c r="I13" s="72" t="s">
        <v>157</v>
      </c>
      <c r="J13" s="25"/>
      <c r="K13" s="188" t="s">
        <v>156</v>
      </c>
      <c r="L13" s="174"/>
      <c r="M13" s="174"/>
      <c r="N13" s="19" t="s">
        <v>177</v>
      </c>
      <c r="O13" s="19" t="s">
        <v>39</v>
      </c>
      <c r="P13" s="19" t="s">
        <v>34</v>
      </c>
      <c r="Q13" s="19" t="s">
        <v>29</v>
      </c>
      <c r="R13" s="19" t="s">
        <v>157</v>
      </c>
      <c r="S13" s="189"/>
      <c r="T13" s="190"/>
      <c r="U13" s="191"/>
      <c r="V13" s="191"/>
      <c r="W13" s="191"/>
      <c r="X13" s="31"/>
      <c r="Y13" s="158" t="s">
        <v>178</v>
      </c>
      <c r="Z13" s="57" t="s">
        <v>78</v>
      </c>
      <c r="AA13" s="191"/>
      <c r="AB13" s="156"/>
      <c r="AC13" s="156"/>
      <c r="AD13" s="185"/>
      <c r="AE13" s="156"/>
      <c r="AF13" s="156"/>
      <c r="AG13" s="156"/>
      <c r="AH13" s="156"/>
      <c r="AI13" s="156"/>
    </row>
    <row r="14" spans="1:35" s="172" customFormat="1" ht="15" customHeight="1" x14ac:dyDescent="0.2">
      <c r="A14" s="158"/>
      <c r="B14" s="192" t="s">
        <v>11</v>
      </c>
      <c r="C14" s="67"/>
      <c r="D14" s="193"/>
      <c r="E14" s="26">
        <f>PRODUCT(E11)</f>
        <v>119</v>
      </c>
      <c r="F14" s="26">
        <f>PRODUCT(F11)</f>
        <v>62</v>
      </c>
      <c r="G14" s="26">
        <f>PRODUCT(G11)</f>
        <v>2</v>
      </c>
      <c r="H14" s="26">
        <f>PRODUCT(H11)</f>
        <v>55</v>
      </c>
      <c r="I14" s="33">
        <f>PRODUCT(F14/E14)</f>
        <v>0.52100840336134457</v>
      </c>
      <c r="J14" s="25"/>
      <c r="K14" s="192" t="s">
        <v>51</v>
      </c>
      <c r="L14" s="67"/>
      <c r="M14" s="67"/>
      <c r="N14" s="194" t="s">
        <v>173</v>
      </c>
      <c r="O14" s="26">
        <f>PRODUCT(P14+Q14)</f>
        <v>7</v>
      </c>
      <c r="P14" s="26">
        <v>5</v>
      </c>
      <c r="Q14" s="26">
        <v>2</v>
      </c>
      <c r="R14" s="33">
        <f>PRODUCT(P14/O14)</f>
        <v>0.7142857142857143</v>
      </c>
      <c r="S14" s="189"/>
      <c r="T14" s="190"/>
      <c r="U14" s="191"/>
      <c r="V14" s="191"/>
      <c r="W14" s="191"/>
      <c r="X14" s="25"/>
      <c r="Y14" s="25"/>
      <c r="Z14" s="57"/>
      <c r="AA14" s="156"/>
      <c r="AB14" s="156"/>
      <c r="AC14" s="156"/>
      <c r="AD14" s="156"/>
      <c r="AE14" s="156"/>
      <c r="AF14" s="156"/>
      <c r="AG14" s="156"/>
      <c r="AH14" s="156"/>
      <c r="AI14" s="156"/>
    </row>
    <row r="15" spans="1:35" s="172" customFormat="1" ht="15" customHeight="1" x14ac:dyDescent="0.2">
      <c r="A15" s="158"/>
      <c r="B15" s="195" t="s">
        <v>13</v>
      </c>
      <c r="C15" s="196"/>
      <c r="D15" s="197"/>
      <c r="E15" s="26">
        <f>SUM(K11)</f>
        <v>16</v>
      </c>
      <c r="F15" s="26">
        <f>SUM(L11)</f>
        <v>12</v>
      </c>
      <c r="G15" s="26">
        <v>0</v>
      </c>
      <c r="H15" s="26">
        <f>SUM(M11)</f>
        <v>4</v>
      </c>
      <c r="I15" s="33">
        <f>PRODUCT(F15/E15)</f>
        <v>0.75</v>
      </c>
      <c r="J15" s="25"/>
      <c r="K15" s="198" t="s">
        <v>52</v>
      </c>
      <c r="L15" s="199"/>
      <c r="M15" s="199"/>
      <c r="N15" s="194" t="s">
        <v>174</v>
      </c>
      <c r="O15" s="26">
        <f>PRODUCT(P15+Q15)</f>
        <v>4</v>
      </c>
      <c r="P15" s="26">
        <v>4</v>
      </c>
      <c r="Q15" s="26">
        <v>0</v>
      </c>
      <c r="R15" s="33">
        <f>PRODUCT(P15/O15)</f>
        <v>1</v>
      </c>
      <c r="S15" s="189"/>
      <c r="T15" s="190"/>
      <c r="U15" s="191"/>
      <c r="V15" s="191"/>
      <c r="W15" s="191"/>
      <c r="X15" s="25"/>
      <c r="Y15" s="25"/>
      <c r="Z15" s="57"/>
      <c r="AA15" s="156"/>
      <c r="AB15" s="156"/>
      <c r="AC15" s="156"/>
      <c r="AD15" s="156"/>
      <c r="AE15" s="156"/>
      <c r="AF15" s="156"/>
      <c r="AG15" s="156"/>
      <c r="AH15" s="156"/>
      <c r="AI15" s="156"/>
    </row>
    <row r="16" spans="1:35" s="172" customFormat="1" ht="15" customHeight="1" x14ac:dyDescent="0.2">
      <c r="A16" s="158"/>
      <c r="B16" s="192" t="s">
        <v>14</v>
      </c>
      <c r="C16" s="67"/>
      <c r="D16" s="193"/>
      <c r="E16" s="26">
        <f>SUM(O11)</f>
        <v>3</v>
      </c>
      <c r="F16" s="26">
        <f>SUM(P11)</f>
        <v>3</v>
      </c>
      <c r="G16" s="26">
        <v>0</v>
      </c>
      <c r="H16" s="26">
        <f>SUM(Q11)</f>
        <v>0</v>
      </c>
      <c r="I16" s="33">
        <f>PRODUCT(F16/E16)</f>
        <v>1</v>
      </c>
      <c r="J16" s="25"/>
      <c r="K16" s="192" t="s">
        <v>54</v>
      </c>
      <c r="L16" s="67"/>
      <c r="M16" s="12"/>
      <c r="N16" s="194" t="s">
        <v>175</v>
      </c>
      <c r="O16" s="26">
        <f>PRODUCT(P16+Q16)</f>
        <v>5</v>
      </c>
      <c r="P16" s="26">
        <v>3</v>
      </c>
      <c r="Q16" s="26">
        <v>2</v>
      </c>
      <c r="R16" s="33">
        <f>PRODUCT(P16/O16)</f>
        <v>0.6</v>
      </c>
      <c r="S16" s="189"/>
      <c r="T16" s="190"/>
      <c r="U16" s="191"/>
      <c r="V16" s="191"/>
      <c r="W16" s="191"/>
      <c r="X16" s="25"/>
      <c r="Y16" s="25"/>
      <c r="Z16" s="57"/>
      <c r="AA16" s="156"/>
      <c r="AB16" s="156"/>
      <c r="AC16" s="156"/>
      <c r="AD16" s="156"/>
      <c r="AE16" s="156"/>
      <c r="AF16" s="156"/>
      <c r="AG16" s="156"/>
      <c r="AH16" s="156"/>
      <c r="AI16" s="156"/>
    </row>
    <row r="17" spans="1:35" s="172" customFormat="1" ht="15" customHeight="1" x14ac:dyDescent="0.2">
      <c r="A17" s="158"/>
      <c r="B17" s="84" t="s">
        <v>23</v>
      </c>
      <c r="C17" s="21"/>
      <c r="D17" s="200"/>
      <c r="E17" s="19">
        <f>SUM(E14:E16)</f>
        <v>138</v>
      </c>
      <c r="F17" s="19">
        <f>SUM(F14:F16)</f>
        <v>77</v>
      </c>
      <c r="G17" s="19">
        <f>SUM(G14:G16)</f>
        <v>2</v>
      </c>
      <c r="H17" s="19">
        <f>SUM(H14:H16)</f>
        <v>59</v>
      </c>
      <c r="I17" s="34">
        <f>PRODUCT(F17/E17)</f>
        <v>0.55797101449275366</v>
      </c>
      <c r="J17" s="25"/>
      <c r="K17" s="84" t="s">
        <v>23</v>
      </c>
      <c r="L17" s="200"/>
      <c r="M17" s="200"/>
      <c r="N17" s="19"/>
      <c r="O17" s="19">
        <f>SUM(O14:O16)</f>
        <v>16</v>
      </c>
      <c r="P17" s="19">
        <f>SUM(P14:P16)</f>
        <v>12</v>
      </c>
      <c r="Q17" s="19">
        <f>SUM(Q14:Q16)</f>
        <v>4</v>
      </c>
      <c r="R17" s="34">
        <f>PRODUCT(P17/O17)</f>
        <v>0.75</v>
      </c>
      <c r="S17" s="189"/>
      <c r="T17" s="190"/>
      <c r="U17" s="191"/>
      <c r="V17" s="191"/>
      <c r="W17" s="191"/>
      <c r="X17" s="25"/>
      <c r="Y17" s="25"/>
      <c r="Z17" s="57"/>
      <c r="AA17" s="156"/>
      <c r="AB17" s="156"/>
      <c r="AC17" s="156"/>
      <c r="AD17" s="156"/>
      <c r="AE17" s="156"/>
      <c r="AF17" s="156"/>
      <c r="AG17" s="156"/>
      <c r="AH17" s="156"/>
      <c r="AI17" s="156"/>
    </row>
    <row r="18" spans="1:35" s="172" customFormat="1" ht="15.75" customHeight="1" x14ac:dyDescent="0.2">
      <c r="A18" s="158"/>
      <c r="B18" s="158"/>
      <c r="C18" s="57"/>
      <c r="D18" s="191"/>
      <c r="E18" s="158"/>
      <c r="F18" s="25"/>
      <c r="G18" s="25"/>
      <c r="H18" s="25"/>
      <c r="I18" s="25"/>
      <c r="J18" s="201"/>
      <c r="K18" s="158"/>
      <c r="L18" s="25"/>
      <c r="M18" s="25"/>
      <c r="N18" s="25"/>
      <c r="O18" s="158"/>
      <c r="P18" s="25"/>
      <c r="Q18" s="25"/>
      <c r="R18" s="25"/>
      <c r="S18" s="189"/>
      <c r="T18" s="190"/>
      <c r="U18" s="191"/>
      <c r="V18" s="191"/>
      <c r="W18" s="191"/>
      <c r="X18" s="25"/>
      <c r="Y18" s="25"/>
      <c r="Z18" s="57"/>
      <c r="AA18" s="156"/>
      <c r="AB18" s="156"/>
      <c r="AC18" s="156"/>
      <c r="AD18" s="156"/>
      <c r="AE18" s="156"/>
      <c r="AF18" s="156"/>
      <c r="AG18" s="156"/>
      <c r="AH18" s="156"/>
      <c r="AI18" s="156"/>
    </row>
    <row r="19" spans="1:35" s="172" customFormat="1" ht="15" customHeight="1" x14ac:dyDescent="0.2">
      <c r="A19" s="191"/>
      <c r="B19" s="158" t="s">
        <v>178</v>
      </c>
      <c r="C19" s="57" t="s">
        <v>78</v>
      </c>
      <c r="D19" s="158"/>
      <c r="E19" s="158"/>
      <c r="F19" s="25"/>
      <c r="G19" s="25"/>
      <c r="H19" s="25"/>
      <c r="I19" s="25"/>
      <c r="J19" s="202"/>
      <c r="K19" s="158"/>
      <c r="L19" s="25"/>
      <c r="M19" s="25"/>
      <c r="N19" s="25"/>
      <c r="O19" s="158"/>
      <c r="P19" s="25"/>
      <c r="Q19" s="25"/>
      <c r="R19" s="25"/>
      <c r="S19" s="189"/>
      <c r="T19" s="190"/>
      <c r="U19" s="191"/>
      <c r="V19" s="191"/>
      <c r="W19" s="191"/>
      <c r="X19" s="25"/>
      <c r="Y19" s="25"/>
      <c r="Z19" s="25"/>
      <c r="AA19" s="156"/>
      <c r="AB19" s="156"/>
      <c r="AC19" s="156"/>
      <c r="AD19" s="156"/>
      <c r="AE19" s="156"/>
      <c r="AF19" s="156"/>
      <c r="AG19" s="156"/>
      <c r="AH19" s="156"/>
      <c r="AI19" s="156"/>
    </row>
    <row r="20" spans="1:35" s="172" customFormat="1" ht="15" customHeight="1" x14ac:dyDescent="0.2">
      <c r="A20" s="158"/>
      <c r="B20" s="158"/>
      <c r="C20" s="57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25"/>
      <c r="O20" s="158"/>
      <c r="P20" s="25"/>
      <c r="Q20" s="25"/>
      <c r="R20" s="25"/>
      <c r="S20" s="189"/>
      <c r="T20" s="190"/>
      <c r="U20" s="191"/>
      <c r="V20" s="191"/>
      <c r="W20" s="191"/>
      <c r="X20" s="25"/>
      <c r="Y20" s="25"/>
      <c r="Z20" s="25"/>
      <c r="AA20" s="156"/>
      <c r="AB20" s="156"/>
      <c r="AC20" s="156"/>
      <c r="AD20" s="156"/>
      <c r="AE20" s="156"/>
      <c r="AF20" s="156"/>
      <c r="AG20" s="156"/>
      <c r="AH20" s="156"/>
      <c r="AI20" s="156"/>
    </row>
    <row r="21" spans="1:35" s="172" customFormat="1" ht="15" customHeight="1" x14ac:dyDescent="0.2">
      <c r="A21" s="158"/>
      <c r="B21" s="158"/>
      <c r="C21" s="57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25"/>
      <c r="O21" s="158"/>
      <c r="P21" s="25"/>
      <c r="Q21" s="25"/>
      <c r="R21" s="25"/>
      <c r="S21" s="189"/>
      <c r="T21" s="189"/>
      <c r="U21" s="191"/>
      <c r="V21" s="191"/>
      <c r="W21" s="191"/>
      <c r="X21" s="25"/>
      <c r="Y21" s="25"/>
      <c r="Z21" s="25"/>
      <c r="AA21" s="156"/>
      <c r="AB21" s="156"/>
      <c r="AC21" s="156"/>
      <c r="AD21" s="156"/>
      <c r="AE21" s="156"/>
      <c r="AF21" s="156"/>
      <c r="AG21" s="156"/>
      <c r="AH21" s="156"/>
      <c r="AI21" s="156"/>
    </row>
    <row r="22" spans="1:35" s="203" customFormat="1" ht="15" customHeight="1" x14ac:dyDescent="0.2">
      <c r="A22" s="158"/>
      <c r="B22" s="158"/>
      <c r="C22" s="57"/>
      <c r="D22" s="191"/>
      <c r="E22" s="158"/>
      <c r="F22" s="25"/>
      <c r="G22" s="25"/>
      <c r="H22" s="25"/>
      <c r="I22" s="25"/>
      <c r="J22" s="202"/>
      <c r="K22" s="158"/>
      <c r="L22" s="25"/>
      <c r="M22" s="25"/>
      <c r="N22" s="25"/>
      <c r="O22" s="158"/>
      <c r="P22" s="25"/>
      <c r="Q22" s="25"/>
      <c r="R22" s="25"/>
      <c r="S22" s="189"/>
      <c r="T22" s="189"/>
      <c r="U22" s="158"/>
      <c r="V22" s="158"/>
      <c r="W22" s="158"/>
      <c r="X22" s="25"/>
      <c r="Y22" s="25"/>
      <c r="Z22" s="25"/>
      <c r="AA22" s="156"/>
      <c r="AB22" s="156"/>
      <c r="AC22" s="156"/>
      <c r="AD22" s="156"/>
      <c r="AE22" s="156"/>
      <c r="AF22" s="156"/>
      <c r="AG22" s="156"/>
      <c r="AH22" s="156"/>
      <c r="AI22" s="156"/>
    </row>
    <row r="23" spans="1:35" s="207" customFormat="1" ht="15" customHeight="1" x14ac:dyDescent="0.2">
      <c r="A23" s="36"/>
      <c r="B23" s="204"/>
      <c r="C23" s="205"/>
      <c r="D23" s="206"/>
      <c r="E23" s="204"/>
      <c r="F23" s="189"/>
      <c r="G23" s="189"/>
      <c r="H23" s="189"/>
      <c r="I23" s="189"/>
      <c r="J23" s="190"/>
      <c r="K23" s="204"/>
      <c r="L23" s="189"/>
      <c r="M23" s="189"/>
      <c r="N23" s="189"/>
      <c r="O23" s="204"/>
      <c r="P23" s="189"/>
      <c r="Q23" s="189"/>
      <c r="R23" s="189"/>
      <c r="S23" s="189"/>
      <c r="T23" s="189"/>
      <c r="U23" s="204"/>
      <c r="V23" s="204"/>
      <c r="W23" s="204"/>
      <c r="X23" s="25"/>
      <c r="Y23" s="25"/>
      <c r="Z23" s="25"/>
      <c r="AA23" s="156"/>
      <c r="AB23" s="156"/>
      <c r="AC23" s="156"/>
      <c r="AD23" s="156"/>
      <c r="AE23" s="156"/>
      <c r="AF23" s="156"/>
      <c r="AG23" s="156"/>
      <c r="AH23" s="9"/>
      <c r="AI23" s="9"/>
    </row>
    <row r="24" spans="1:35" s="207" customFormat="1" ht="15" customHeight="1" x14ac:dyDescent="0.2">
      <c r="A24" s="36"/>
      <c r="B24" s="204"/>
      <c r="C24" s="205"/>
      <c r="D24" s="206"/>
      <c r="E24" s="204"/>
      <c r="F24" s="189"/>
      <c r="G24" s="189"/>
      <c r="H24" s="189"/>
      <c r="I24" s="189"/>
      <c r="J24" s="190"/>
      <c r="K24" s="204"/>
      <c r="L24" s="189"/>
      <c r="M24" s="189"/>
      <c r="N24" s="189"/>
      <c r="O24" s="204"/>
      <c r="P24" s="189"/>
      <c r="Q24" s="189"/>
      <c r="R24" s="189"/>
      <c r="S24" s="189"/>
      <c r="T24" s="189"/>
      <c r="U24" s="204"/>
      <c r="V24" s="204"/>
      <c r="W24" s="204"/>
      <c r="X24" s="25"/>
      <c r="Y24" s="25"/>
      <c r="Z24" s="25"/>
      <c r="AA24" s="156"/>
      <c r="AB24" s="156"/>
      <c r="AC24" s="156"/>
      <c r="AD24" s="156"/>
      <c r="AE24" s="156"/>
      <c r="AF24" s="156"/>
      <c r="AG24" s="156"/>
      <c r="AH24" s="9"/>
      <c r="AI24" s="9"/>
    </row>
    <row r="25" spans="1:35" s="207" customFormat="1" ht="15" customHeight="1" x14ac:dyDescent="0.2">
      <c r="A25" s="36"/>
      <c r="B25" s="204"/>
      <c r="C25" s="205"/>
      <c r="D25" s="206"/>
      <c r="E25" s="204"/>
      <c r="F25" s="189"/>
      <c r="G25" s="189"/>
      <c r="H25" s="189"/>
      <c r="I25" s="189"/>
      <c r="J25" s="190"/>
      <c r="K25" s="204"/>
      <c r="L25" s="189"/>
      <c r="M25" s="189"/>
      <c r="N25" s="189"/>
      <c r="O25" s="204"/>
      <c r="P25" s="189"/>
      <c r="Q25" s="189"/>
      <c r="R25" s="189"/>
      <c r="S25" s="189"/>
      <c r="T25" s="189"/>
      <c r="U25" s="204"/>
      <c r="V25" s="204"/>
      <c r="W25" s="204"/>
      <c r="X25" s="25"/>
      <c r="Y25" s="25"/>
      <c r="Z25" s="25"/>
      <c r="AA25" s="156"/>
      <c r="AB25" s="156"/>
      <c r="AC25" s="156"/>
      <c r="AD25" s="156"/>
      <c r="AE25" s="156"/>
      <c r="AF25" s="156"/>
      <c r="AG25" s="156"/>
      <c r="AH25" s="9"/>
      <c r="AI25" s="9"/>
    </row>
    <row r="26" spans="1:35" s="207" customFormat="1" ht="15" customHeight="1" x14ac:dyDescent="0.2">
      <c r="A26" s="36"/>
      <c r="B26" s="204"/>
      <c r="C26" s="205"/>
      <c r="D26" s="206"/>
      <c r="E26" s="204"/>
      <c r="F26" s="189"/>
      <c r="G26" s="189"/>
      <c r="H26" s="189"/>
      <c r="I26" s="189"/>
      <c r="J26" s="190"/>
      <c r="K26" s="204"/>
      <c r="L26" s="189"/>
      <c r="M26" s="189"/>
      <c r="N26" s="189"/>
      <c r="O26" s="204"/>
      <c r="P26" s="189"/>
      <c r="Q26" s="189"/>
      <c r="R26" s="189"/>
      <c r="S26" s="189"/>
      <c r="T26" s="189"/>
      <c r="U26" s="204"/>
      <c r="V26" s="204"/>
      <c r="W26" s="204"/>
      <c r="X26" s="25"/>
      <c r="Y26" s="25"/>
      <c r="Z26" s="25"/>
      <c r="AA26" s="156"/>
      <c r="AB26" s="156"/>
      <c r="AC26" s="156"/>
      <c r="AD26" s="156"/>
      <c r="AE26" s="156"/>
      <c r="AF26" s="156"/>
      <c r="AG26" s="156"/>
      <c r="AH26" s="9"/>
      <c r="AI26" s="9"/>
    </row>
    <row r="27" spans="1:35" s="207" customFormat="1" ht="15" customHeight="1" x14ac:dyDescent="0.2">
      <c r="A27" s="36"/>
      <c r="B27" s="204"/>
      <c r="C27" s="205"/>
      <c r="D27" s="206"/>
      <c r="E27" s="204"/>
      <c r="F27" s="189"/>
      <c r="G27" s="189"/>
      <c r="H27" s="189"/>
      <c r="I27" s="189"/>
      <c r="J27" s="190"/>
      <c r="K27" s="204"/>
      <c r="L27" s="189"/>
      <c r="M27" s="189"/>
      <c r="N27" s="189"/>
      <c r="O27" s="204"/>
      <c r="P27" s="189"/>
      <c r="Q27" s="189"/>
      <c r="R27" s="189"/>
      <c r="S27" s="189"/>
      <c r="T27" s="189"/>
      <c r="U27" s="204"/>
      <c r="V27" s="204"/>
      <c r="W27" s="204"/>
      <c r="X27" s="25"/>
      <c r="Y27" s="25"/>
      <c r="Z27" s="25"/>
      <c r="AA27" s="156"/>
      <c r="AB27" s="156"/>
      <c r="AC27" s="156"/>
      <c r="AD27" s="156"/>
      <c r="AE27" s="156"/>
      <c r="AF27" s="156"/>
      <c r="AG27" s="156"/>
      <c r="AH27" s="9"/>
      <c r="AI27" s="9"/>
    </row>
    <row r="28" spans="1:35" s="207" customFormat="1" ht="15" customHeight="1" x14ac:dyDescent="0.2">
      <c r="A28" s="36"/>
      <c r="B28" s="204"/>
      <c r="C28" s="205"/>
      <c r="D28" s="206"/>
      <c r="E28" s="204"/>
      <c r="F28" s="189"/>
      <c r="G28" s="189"/>
      <c r="H28" s="189"/>
      <c r="I28" s="189"/>
      <c r="J28" s="190"/>
      <c r="K28" s="204"/>
      <c r="L28" s="189"/>
      <c r="M28" s="189"/>
      <c r="N28" s="189"/>
      <c r="O28" s="204"/>
      <c r="P28" s="189"/>
      <c r="Q28" s="189"/>
      <c r="R28" s="189"/>
      <c r="S28" s="189"/>
      <c r="T28" s="189"/>
      <c r="U28" s="204"/>
      <c r="V28" s="204"/>
      <c r="W28" s="204"/>
      <c r="X28" s="25"/>
      <c r="Y28" s="25"/>
      <c r="Z28" s="25"/>
      <c r="AA28" s="156"/>
      <c r="AB28" s="156"/>
      <c r="AC28" s="156"/>
      <c r="AD28" s="156"/>
      <c r="AE28" s="156"/>
      <c r="AF28" s="156"/>
      <c r="AG28" s="156"/>
      <c r="AH28" s="9"/>
      <c r="AI28" s="9"/>
    </row>
    <row r="29" spans="1:35" s="207" customFormat="1" ht="15" customHeight="1" x14ac:dyDescent="0.2">
      <c r="A29" s="36"/>
      <c r="B29" s="204"/>
      <c r="C29" s="205"/>
      <c r="D29" s="206"/>
      <c r="E29" s="204"/>
      <c r="F29" s="189"/>
      <c r="G29" s="189"/>
      <c r="H29" s="189"/>
      <c r="I29" s="189"/>
      <c r="J29" s="190"/>
      <c r="K29" s="204"/>
      <c r="L29" s="189"/>
      <c r="M29" s="189"/>
      <c r="N29" s="189"/>
      <c r="O29" s="204"/>
      <c r="P29" s="189"/>
      <c r="Q29" s="189"/>
      <c r="R29" s="189"/>
      <c r="S29" s="189"/>
      <c r="T29" s="189"/>
      <c r="U29" s="204"/>
      <c r="V29" s="204"/>
      <c r="W29" s="204"/>
      <c r="X29" s="25"/>
      <c r="Y29" s="25"/>
      <c r="Z29" s="25"/>
      <c r="AA29" s="156"/>
      <c r="AB29" s="156"/>
      <c r="AC29" s="156"/>
      <c r="AD29" s="156"/>
      <c r="AE29" s="156"/>
      <c r="AF29" s="156"/>
      <c r="AG29" s="156"/>
      <c r="AH29" s="9"/>
      <c r="AI29" s="9"/>
    </row>
    <row r="30" spans="1:35" s="207" customFormat="1" ht="15" customHeight="1" x14ac:dyDescent="0.2">
      <c r="A30" s="36"/>
      <c r="B30" s="204"/>
      <c r="C30" s="205"/>
      <c r="D30" s="206"/>
      <c r="E30" s="204"/>
      <c r="F30" s="189"/>
      <c r="G30" s="189"/>
      <c r="H30" s="189"/>
      <c r="I30" s="189"/>
      <c r="J30" s="190"/>
      <c r="K30" s="204"/>
      <c r="L30" s="189"/>
      <c r="M30" s="189"/>
      <c r="N30" s="189"/>
      <c r="O30" s="204"/>
      <c r="P30" s="189"/>
      <c r="Q30" s="189"/>
      <c r="R30" s="189"/>
      <c r="S30" s="189"/>
      <c r="T30" s="189"/>
      <c r="U30" s="204"/>
      <c r="V30" s="204"/>
      <c r="W30" s="204"/>
      <c r="X30" s="25"/>
      <c r="Y30" s="25"/>
      <c r="Z30" s="25"/>
      <c r="AA30" s="156"/>
      <c r="AB30" s="156"/>
      <c r="AC30" s="156"/>
      <c r="AD30" s="156"/>
      <c r="AE30" s="156"/>
      <c r="AF30" s="156"/>
      <c r="AG30" s="156"/>
      <c r="AH30" s="36"/>
      <c r="AI30" s="36"/>
    </row>
    <row r="31" spans="1:35" s="207" customFormat="1" ht="15" customHeight="1" x14ac:dyDescent="0.2">
      <c r="A31" s="36"/>
      <c r="B31" s="204"/>
      <c r="C31" s="205"/>
      <c r="D31" s="206"/>
      <c r="E31" s="204"/>
      <c r="F31" s="189"/>
      <c r="G31" s="189"/>
      <c r="H31" s="189"/>
      <c r="I31" s="189"/>
      <c r="J31" s="190"/>
      <c r="K31" s="204"/>
      <c r="L31" s="189"/>
      <c r="M31" s="189"/>
      <c r="N31" s="189"/>
      <c r="O31" s="204"/>
      <c r="P31" s="189"/>
      <c r="Q31" s="189"/>
      <c r="R31" s="189"/>
      <c r="S31" s="189"/>
      <c r="T31" s="189"/>
      <c r="U31" s="204"/>
      <c r="V31" s="204"/>
      <c r="W31" s="204"/>
      <c r="X31" s="25"/>
      <c r="Y31" s="25"/>
      <c r="Z31" s="25"/>
      <c r="AA31" s="156"/>
      <c r="AB31" s="156"/>
      <c r="AC31" s="156"/>
      <c r="AD31" s="156"/>
      <c r="AE31" s="156"/>
      <c r="AF31" s="156"/>
      <c r="AG31" s="156"/>
      <c r="AH31" s="36"/>
      <c r="AI31" s="36"/>
    </row>
    <row r="32" spans="1:35" s="207" customFormat="1" ht="15" customHeight="1" x14ac:dyDescent="0.2">
      <c r="A32" s="36"/>
      <c r="B32" s="204"/>
      <c r="C32" s="205"/>
      <c r="D32" s="206"/>
      <c r="E32" s="204"/>
      <c r="F32" s="189"/>
      <c r="G32" s="189"/>
      <c r="H32" s="189"/>
      <c r="I32" s="189"/>
      <c r="J32" s="190"/>
      <c r="K32" s="204"/>
      <c r="L32" s="189"/>
      <c r="M32" s="189"/>
      <c r="N32" s="189"/>
      <c r="O32" s="204"/>
      <c r="P32" s="189"/>
      <c r="Q32" s="189"/>
      <c r="R32" s="189"/>
      <c r="S32" s="202"/>
      <c r="T32" s="202"/>
      <c r="U32" s="204"/>
      <c r="V32" s="204"/>
      <c r="W32" s="204"/>
      <c r="X32" s="25"/>
      <c r="Y32" s="25"/>
      <c r="Z32" s="25"/>
      <c r="AA32" s="156"/>
      <c r="AB32" s="156"/>
      <c r="AC32" s="156"/>
      <c r="AD32" s="156"/>
      <c r="AE32" s="156"/>
      <c r="AF32" s="156"/>
      <c r="AG32" s="156"/>
      <c r="AH32" s="36"/>
      <c r="AI32" s="36"/>
    </row>
    <row r="33" spans="1:35" s="207" customFormat="1" ht="15" customHeight="1" x14ac:dyDescent="0.2">
      <c r="A33" s="36"/>
      <c r="B33" s="204"/>
      <c r="C33" s="205"/>
      <c r="D33" s="206"/>
      <c r="E33" s="204"/>
      <c r="F33" s="189"/>
      <c r="G33" s="189"/>
      <c r="H33" s="189"/>
      <c r="I33" s="189"/>
      <c r="J33" s="190"/>
      <c r="K33" s="204"/>
      <c r="L33" s="189"/>
      <c r="M33" s="189"/>
      <c r="N33" s="189"/>
      <c r="O33" s="204"/>
      <c r="P33" s="189"/>
      <c r="Q33" s="189"/>
      <c r="R33" s="189"/>
      <c r="S33" s="189"/>
      <c r="T33" s="189"/>
      <c r="U33" s="204"/>
      <c r="V33" s="204"/>
      <c r="W33" s="204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36"/>
      <c r="AI33" s="36"/>
    </row>
    <row r="34" spans="1:35" s="207" customFormat="1" ht="15" customHeight="1" x14ac:dyDescent="0.2">
      <c r="A34" s="36"/>
      <c r="B34" s="204"/>
      <c r="C34" s="205"/>
      <c r="D34" s="206"/>
      <c r="E34" s="204"/>
      <c r="F34" s="189"/>
      <c r="G34" s="189"/>
      <c r="H34" s="189"/>
      <c r="I34" s="189"/>
      <c r="J34" s="190"/>
      <c r="K34" s="204"/>
      <c r="L34" s="189"/>
      <c r="M34" s="189"/>
      <c r="N34" s="189"/>
      <c r="O34" s="204"/>
      <c r="P34" s="189"/>
      <c r="Q34" s="189"/>
      <c r="R34" s="189"/>
      <c r="S34" s="189"/>
      <c r="T34" s="189"/>
      <c r="U34" s="204"/>
      <c r="V34" s="204"/>
      <c r="W34" s="204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36"/>
      <c r="AI34" s="36"/>
    </row>
    <row r="35" spans="1:35" s="207" customFormat="1" ht="15" customHeight="1" x14ac:dyDescent="0.2">
      <c r="A35" s="36"/>
      <c r="B35" s="204"/>
      <c r="C35" s="205"/>
      <c r="D35" s="206"/>
      <c r="E35" s="204"/>
      <c r="F35" s="189"/>
      <c r="G35" s="189"/>
      <c r="H35" s="189"/>
      <c r="I35" s="189"/>
      <c r="J35" s="190"/>
      <c r="K35" s="204"/>
      <c r="L35" s="189"/>
      <c r="M35" s="189"/>
      <c r="N35" s="189"/>
      <c r="O35" s="204"/>
      <c r="P35" s="189"/>
      <c r="Q35" s="189"/>
      <c r="R35" s="189"/>
      <c r="S35" s="189"/>
      <c r="T35" s="189"/>
      <c r="U35" s="204"/>
      <c r="V35" s="204"/>
      <c r="W35" s="204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36"/>
      <c r="AI35" s="36"/>
    </row>
    <row r="36" spans="1:35" s="207" customFormat="1" ht="15" customHeight="1" x14ac:dyDescent="0.2">
      <c r="A36" s="36"/>
      <c r="B36" s="204"/>
      <c r="C36" s="205"/>
      <c r="D36" s="206"/>
      <c r="E36" s="204"/>
      <c r="F36" s="189"/>
      <c r="G36" s="189"/>
      <c r="H36" s="189"/>
      <c r="I36" s="189"/>
      <c r="J36" s="190"/>
      <c r="K36" s="204"/>
      <c r="L36" s="189"/>
      <c r="M36" s="189"/>
      <c r="N36" s="189"/>
      <c r="O36" s="204"/>
      <c r="P36" s="189"/>
      <c r="Q36" s="189"/>
      <c r="R36" s="189"/>
      <c r="S36" s="189"/>
      <c r="T36" s="189"/>
      <c r="U36" s="204"/>
      <c r="V36" s="204"/>
      <c r="W36" s="204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36"/>
      <c r="AI36" s="36"/>
    </row>
    <row r="37" spans="1:35" s="207" customFormat="1" ht="15" customHeight="1" x14ac:dyDescent="0.2">
      <c r="A37" s="36"/>
      <c r="B37" s="204"/>
      <c r="C37" s="205"/>
      <c r="D37" s="206"/>
      <c r="E37" s="204"/>
      <c r="F37" s="189"/>
      <c r="G37" s="189"/>
      <c r="H37" s="189"/>
      <c r="I37" s="189"/>
      <c r="J37" s="190"/>
      <c r="K37" s="204"/>
      <c r="L37" s="189"/>
      <c r="M37" s="189"/>
      <c r="N37" s="189"/>
      <c r="O37" s="204"/>
      <c r="P37" s="189"/>
      <c r="Q37" s="189"/>
      <c r="R37" s="189"/>
      <c r="S37" s="189"/>
      <c r="T37" s="189"/>
      <c r="U37" s="204"/>
      <c r="V37" s="204"/>
      <c r="W37" s="204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36"/>
      <c r="AI37" s="36"/>
    </row>
    <row r="38" spans="1:35" s="207" customFormat="1" ht="15" customHeight="1" x14ac:dyDescent="0.2">
      <c r="A38" s="36"/>
      <c r="B38" s="204"/>
      <c r="C38" s="205"/>
      <c r="D38" s="206"/>
      <c r="E38" s="204"/>
      <c r="F38" s="189"/>
      <c r="G38" s="189"/>
      <c r="H38" s="189"/>
      <c r="I38" s="189"/>
      <c r="J38" s="190"/>
      <c r="K38" s="204"/>
      <c r="L38" s="189"/>
      <c r="M38" s="189"/>
      <c r="N38" s="189"/>
      <c r="O38" s="204"/>
      <c r="P38" s="189"/>
      <c r="Q38" s="189"/>
      <c r="R38" s="189"/>
      <c r="S38" s="189"/>
      <c r="T38" s="189"/>
      <c r="U38" s="204"/>
      <c r="V38" s="204"/>
      <c r="W38" s="204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36"/>
      <c r="AI38" s="36"/>
    </row>
    <row r="39" spans="1:35" s="207" customFormat="1" ht="15" customHeight="1" x14ac:dyDescent="0.2">
      <c r="A39" s="36"/>
      <c r="B39" s="204"/>
      <c r="C39" s="205"/>
      <c r="D39" s="206"/>
      <c r="E39" s="204"/>
      <c r="F39" s="189"/>
      <c r="G39" s="189"/>
      <c r="H39" s="189"/>
      <c r="I39" s="189"/>
      <c r="J39" s="190"/>
      <c r="K39" s="204"/>
      <c r="L39" s="189"/>
      <c r="M39" s="189"/>
      <c r="N39" s="189"/>
      <c r="O39" s="204"/>
      <c r="P39" s="189"/>
      <c r="Q39" s="189"/>
      <c r="R39" s="189"/>
      <c r="S39" s="189"/>
      <c r="T39" s="189"/>
      <c r="U39" s="204"/>
      <c r="V39" s="204"/>
      <c r="W39" s="204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36"/>
      <c r="AI39" s="36"/>
    </row>
    <row r="40" spans="1:35" s="207" customFormat="1" ht="15" customHeight="1" x14ac:dyDescent="0.2">
      <c r="A40" s="36"/>
      <c r="B40" s="204"/>
      <c r="C40" s="205"/>
      <c r="D40" s="206"/>
      <c r="E40" s="204"/>
      <c r="F40" s="189"/>
      <c r="G40" s="189"/>
      <c r="H40" s="189"/>
      <c r="I40" s="189"/>
      <c r="J40" s="190"/>
      <c r="K40" s="204"/>
      <c r="L40" s="189"/>
      <c r="M40" s="189"/>
      <c r="N40" s="189"/>
      <c r="O40" s="204"/>
      <c r="P40" s="189"/>
      <c r="Q40" s="189"/>
      <c r="R40" s="189"/>
      <c r="S40" s="189"/>
      <c r="T40" s="189"/>
      <c r="U40" s="204"/>
      <c r="V40" s="204"/>
      <c r="W40" s="204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36"/>
      <c r="AI40" s="36"/>
    </row>
    <row r="41" spans="1:35" ht="15" customHeight="1" x14ac:dyDescent="0.2">
      <c r="S41" s="189"/>
      <c r="T41" s="189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36"/>
      <c r="AI41" s="36"/>
    </row>
    <row r="42" spans="1:35" ht="15" customHeight="1" x14ac:dyDescent="0.2">
      <c r="S42" s="189"/>
      <c r="T42" s="189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36"/>
      <c r="AI42" s="36"/>
    </row>
    <row r="43" spans="1:35" ht="15" customHeight="1" x14ac:dyDescent="0.2">
      <c r="S43" s="189"/>
      <c r="T43" s="189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36"/>
      <c r="AI43" s="36"/>
    </row>
    <row r="44" spans="1:35" ht="15" customHeight="1" x14ac:dyDescent="0.2">
      <c r="S44" s="189"/>
      <c r="T44" s="189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36"/>
      <c r="AI44" s="36"/>
    </row>
    <row r="45" spans="1:35" ht="15" customHeight="1" x14ac:dyDescent="0.2">
      <c r="S45" s="189"/>
      <c r="T45" s="189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36"/>
      <c r="AI45" s="36"/>
    </row>
    <row r="46" spans="1:35" ht="15" customHeight="1" x14ac:dyDescent="0.2">
      <c r="S46" s="189"/>
      <c r="T46" s="189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36"/>
      <c r="AI46" s="36"/>
    </row>
    <row r="47" spans="1:35" ht="15" customHeight="1" x14ac:dyDescent="0.2">
      <c r="S47" s="189"/>
      <c r="T47" s="189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36"/>
      <c r="AI47" s="36"/>
    </row>
    <row r="48" spans="1:35" ht="15" customHeight="1" x14ac:dyDescent="0.2">
      <c r="S48" s="189"/>
      <c r="T48" s="189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36"/>
      <c r="AI48" s="36"/>
    </row>
    <row r="49" spans="19:35" s="157" customFormat="1" ht="15" customHeight="1" x14ac:dyDescent="0.2">
      <c r="S49" s="189"/>
      <c r="T49" s="189"/>
      <c r="U49" s="211"/>
      <c r="V49" s="211"/>
      <c r="W49" s="211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36"/>
      <c r="AI49" s="36"/>
    </row>
    <row r="50" spans="19:35" s="157" customFormat="1" ht="15" customHeight="1" x14ac:dyDescent="0.2">
      <c r="S50" s="189"/>
      <c r="T50" s="189"/>
      <c r="U50" s="211"/>
      <c r="V50" s="211"/>
      <c r="W50" s="211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36"/>
      <c r="AI50" s="36"/>
    </row>
    <row r="51" spans="19:35" s="157" customFormat="1" ht="15" customHeight="1" x14ac:dyDescent="0.2">
      <c r="S51" s="189"/>
      <c r="T51" s="189"/>
      <c r="U51" s="211"/>
      <c r="V51" s="211"/>
      <c r="W51" s="211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36"/>
      <c r="AI51" s="36"/>
    </row>
    <row r="52" spans="19:35" s="157" customFormat="1" ht="15" customHeight="1" x14ac:dyDescent="0.25">
      <c r="S52" s="189"/>
      <c r="T52" s="189"/>
      <c r="U52" s="211"/>
      <c r="V52" s="211"/>
      <c r="W52" s="211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212"/>
      <c r="AI52" s="212"/>
    </row>
    <row r="53" spans="19:35" s="157" customFormat="1" ht="15" customHeight="1" x14ac:dyDescent="0.25">
      <c r="S53" s="189"/>
      <c r="T53" s="189"/>
      <c r="U53" s="211"/>
      <c r="V53" s="211"/>
      <c r="W53" s="211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212"/>
      <c r="AI53" s="212"/>
    </row>
    <row r="54" spans="19:35" s="157" customFormat="1" ht="15" customHeight="1" x14ac:dyDescent="0.25">
      <c r="S54" s="189"/>
      <c r="T54" s="189"/>
      <c r="U54" s="211"/>
      <c r="V54" s="211"/>
      <c r="W54" s="211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212"/>
      <c r="AI54" s="212"/>
    </row>
    <row r="55" spans="19:35" s="157" customFormat="1" ht="15" customHeight="1" x14ac:dyDescent="0.25">
      <c r="S55" s="189"/>
      <c r="T55" s="189"/>
      <c r="U55" s="211"/>
      <c r="V55" s="211"/>
      <c r="W55" s="211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212"/>
      <c r="AI55" s="212"/>
    </row>
    <row r="56" spans="19:35" s="157" customFormat="1" ht="15" customHeight="1" x14ac:dyDescent="0.25">
      <c r="S56" s="189"/>
      <c r="T56" s="189"/>
      <c r="U56" s="211"/>
      <c r="V56" s="211"/>
      <c r="W56" s="211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212"/>
      <c r="AI56" s="212"/>
    </row>
    <row r="57" spans="19:35" s="157" customFormat="1" ht="15" customHeight="1" x14ac:dyDescent="0.25">
      <c r="S57" s="189"/>
      <c r="T57" s="189"/>
      <c r="U57" s="211"/>
      <c r="V57" s="211"/>
      <c r="W57" s="211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212"/>
      <c r="AI57" s="212"/>
    </row>
    <row r="58" spans="19:35" s="157" customFormat="1" ht="15" customHeight="1" x14ac:dyDescent="0.25">
      <c r="S58" s="189"/>
      <c r="T58" s="189"/>
      <c r="U58" s="211"/>
      <c r="V58" s="211"/>
      <c r="W58" s="211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212"/>
      <c r="AI58" s="212"/>
    </row>
    <row r="59" spans="19:35" s="157" customFormat="1" ht="15" customHeight="1" x14ac:dyDescent="0.25">
      <c r="S59" s="189"/>
      <c r="T59" s="189"/>
      <c r="U59" s="211"/>
      <c r="V59" s="211"/>
      <c r="W59" s="211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212"/>
      <c r="AI59" s="212"/>
    </row>
    <row r="60" spans="19:35" s="157" customFormat="1" ht="15" customHeight="1" x14ac:dyDescent="0.25">
      <c r="S60" s="189"/>
      <c r="T60" s="189"/>
      <c r="U60" s="211"/>
      <c r="V60" s="211"/>
      <c r="W60" s="211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212"/>
      <c r="AI60" s="212"/>
    </row>
    <row r="61" spans="19:35" s="157" customFormat="1" ht="15" customHeight="1" x14ac:dyDescent="0.25">
      <c r="S61" s="189"/>
      <c r="T61" s="189"/>
      <c r="U61" s="211"/>
      <c r="V61" s="211"/>
      <c r="W61" s="211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212"/>
      <c r="AI61" s="212"/>
    </row>
    <row r="62" spans="19:35" s="157" customFormat="1" ht="15" customHeight="1" x14ac:dyDescent="0.25">
      <c r="S62" s="189"/>
      <c r="T62" s="189"/>
      <c r="U62" s="211"/>
      <c r="V62" s="211"/>
      <c r="W62" s="211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212"/>
      <c r="AI62" s="212"/>
    </row>
    <row r="63" spans="19:35" s="157" customFormat="1" ht="15" customHeight="1" x14ac:dyDescent="0.25">
      <c r="S63" s="189"/>
      <c r="T63" s="189"/>
      <c r="U63" s="211"/>
      <c r="V63" s="211"/>
      <c r="W63" s="211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212"/>
      <c r="AI63" s="212"/>
    </row>
    <row r="64" spans="19:35" s="157" customFormat="1" ht="15" customHeight="1" x14ac:dyDescent="0.25">
      <c r="S64" s="189"/>
      <c r="T64" s="189"/>
      <c r="U64" s="211"/>
      <c r="V64" s="211"/>
      <c r="W64" s="211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212"/>
      <c r="AI64" s="212"/>
    </row>
    <row r="65" spans="19:33" s="157" customFormat="1" ht="15" customHeight="1" x14ac:dyDescent="0.2">
      <c r="S65" s="189"/>
      <c r="T65" s="189"/>
      <c r="U65" s="211"/>
      <c r="V65" s="211"/>
      <c r="W65" s="211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</row>
    <row r="66" spans="19:33" s="157" customFormat="1" ht="15" customHeight="1" x14ac:dyDescent="0.2">
      <c r="S66" s="189"/>
      <c r="T66" s="189"/>
      <c r="U66" s="211"/>
      <c r="V66" s="211"/>
      <c r="W66" s="211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</row>
    <row r="67" spans="19:33" s="157" customFormat="1" ht="15" customHeight="1" x14ac:dyDescent="0.2">
      <c r="S67" s="189"/>
      <c r="T67" s="189"/>
      <c r="U67" s="211"/>
      <c r="V67" s="211"/>
      <c r="W67" s="211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</row>
    <row r="68" spans="19:33" s="157" customFormat="1" ht="15" customHeight="1" x14ac:dyDescent="0.2">
      <c r="S68" s="189"/>
      <c r="T68" s="189"/>
      <c r="U68" s="211"/>
      <c r="V68" s="211"/>
      <c r="W68" s="211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</row>
    <row r="69" spans="19:33" s="157" customFormat="1" ht="15" customHeight="1" x14ac:dyDescent="0.2">
      <c r="S69" s="189"/>
      <c r="T69" s="189"/>
      <c r="U69" s="211"/>
      <c r="V69" s="211"/>
      <c r="W69" s="211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</row>
    <row r="70" spans="19:33" s="157" customFormat="1" ht="15" customHeight="1" x14ac:dyDescent="0.2">
      <c r="S70" s="189"/>
      <c r="T70" s="189"/>
      <c r="U70" s="211"/>
      <c r="V70" s="211"/>
      <c r="W70" s="211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</row>
    <row r="71" spans="19:33" s="157" customFormat="1" ht="15" customHeight="1" x14ac:dyDescent="0.2">
      <c r="S71" s="189"/>
      <c r="T71" s="189"/>
      <c r="U71" s="211"/>
      <c r="V71" s="211"/>
      <c r="W71" s="211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</row>
    <row r="72" spans="19:33" s="157" customFormat="1" ht="15" customHeight="1" x14ac:dyDescent="0.2">
      <c r="S72" s="189"/>
      <c r="T72" s="189"/>
      <c r="U72" s="211"/>
      <c r="V72" s="211"/>
      <c r="W72" s="211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</row>
    <row r="73" spans="19:33" s="157" customFormat="1" ht="15" customHeight="1" x14ac:dyDescent="0.2">
      <c r="S73" s="189"/>
      <c r="T73" s="189"/>
      <c r="U73" s="211"/>
      <c r="V73" s="211"/>
      <c r="W73" s="211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</row>
    <row r="74" spans="19:33" s="157" customFormat="1" ht="15" customHeight="1" x14ac:dyDescent="0.2">
      <c r="S74" s="189"/>
      <c r="T74" s="189"/>
      <c r="U74" s="211"/>
      <c r="V74" s="211"/>
      <c r="W74" s="211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</row>
    <row r="75" spans="19:33" s="157" customFormat="1" ht="15" customHeight="1" x14ac:dyDescent="0.2">
      <c r="S75" s="189"/>
      <c r="T75" s="189"/>
      <c r="U75" s="211"/>
      <c r="V75" s="211"/>
      <c r="W75" s="211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</row>
    <row r="76" spans="19:33" s="157" customFormat="1" ht="15" customHeight="1" x14ac:dyDescent="0.2">
      <c r="S76" s="189"/>
      <c r="T76" s="189"/>
      <c r="U76" s="211"/>
      <c r="V76" s="211"/>
      <c r="W76" s="211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</row>
    <row r="77" spans="19:33" s="157" customFormat="1" ht="15" customHeight="1" x14ac:dyDescent="0.2">
      <c r="S77" s="189"/>
      <c r="T77" s="189"/>
      <c r="U77" s="211"/>
      <c r="V77" s="211"/>
      <c r="W77" s="211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</row>
    <row r="78" spans="19:33" s="157" customFormat="1" ht="15" customHeight="1" x14ac:dyDescent="0.2">
      <c r="S78" s="189"/>
      <c r="T78" s="189"/>
      <c r="U78" s="211"/>
      <c r="V78" s="211"/>
      <c r="W78" s="211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</row>
    <row r="79" spans="19:33" s="157" customFormat="1" ht="15" customHeight="1" x14ac:dyDescent="0.2">
      <c r="S79" s="189"/>
      <c r="T79" s="189"/>
      <c r="U79" s="211"/>
      <c r="V79" s="211"/>
      <c r="W79" s="211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</row>
    <row r="80" spans="19:33" s="157" customFormat="1" ht="15" customHeight="1" x14ac:dyDescent="0.2">
      <c r="S80" s="189"/>
      <c r="T80" s="189"/>
      <c r="U80" s="211"/>
      <c r="V80" s="211"/>
      <c r="W80" s="211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</row>
    <row r="81" spans="19:33" s="157" customFormat="1" ht="15" customHeight="1" x14ac:dyDescent="0.2">
      <c r="S81" s="189"/>
      <c r="T81" s="189"/>
      <c r="U81" s="211"/>
      <c r="V81" s="211"/>
      <c r="W81" s="211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</row>
    <row r="82" spans="19:33" s="157" customFormat="1" ht="15" customHeight="1" x14ac:dyDescent="0.2">
      <c r="S82" s="189"/>
      <c r="T82" s="189"/>
      <c r="U82" s="211"/>
      <c r="V82" s="211"/>
      <c r="W82" s="211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</row>
    <row r="83" spans="19:33" s="157" customFormat="1" ht="15" customHeight="1" x14ac:dyDescent="0.2">
      <c r="S83" s="189"/>
      <c r="T83" s="189"/>
      <c r="U83" s="211"/>
      <c r="V83" s="211"/>
      <c r="W83" s="211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</row>
    <row r="84" spans="19:33" s="157" customFormat="1" ht="15" customHeight="1" x14ac:dyDescent="0.2">
      <c r="S84" s="189"/>
      <c r="T84" s="189"/>
      <c r="U84" s="211"/>
      <c r="V84" s="211"/>
      <c r="W84" s="211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</row>
    <row r="85" spans="19:33" s="157" customFormat="1" ht="15" customHeight="1" x14ac:dyDescent="0.2">
      <c r="S85" s="189"/>
      <c r="T85" s="189"/>
      <c r="U85" s="211"/>
      <c r="V85" s="211"/>
      <c r="W85" s="211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</row>
    <row r="86" spans="19:33" s="157" customFormat="1" ht="15" customHeight="1" x14ac:dyDescent="0.2">
      <c r="S86" s="189"/>
      <c r="T86" s="189"/>
      <c r="U86" s="211"/>
      <c r="V86" s="211"/>
      <c r="W86" s="211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</row>
    <row r="87" spans="19:33" s="157" customFormat="1" ht="15" customHeight="1" x14ac:dyDescent="0.2">
      <c r="S87" s="189"/>
      <c r="T87" s="189"/>
      <c r="U87" s="211"/>
      <c r="V87" s="211"/>
      <c r="W87" s="211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</row>
    <row r="88" spans="19:33" s="157" customFormat="1" ht="15" customHeight="1" x14ac:dyDescent="0.2">
      <c r="S88" s="189"/>
      <c r="T88" s="189"/>
      <c r="U88" s="211"/>
      <c r="V88" s="211"/>
      <c r="W88" s="211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</row>
    <row r="89" spans="19:33" s="157" customFormat="1" ht="15" customHeight="1" x14ac:dyDescent="0.2">
      <c r="S89" s="189"/>
      <c r="T89" s="189"/>
      <c r="U89" s="211"/>
      <c r="V89" s="211"/>
      <c r="W89" s="211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</row>
    <row r="90" spans="19:33" s="157" customFormat="1" ht="15" customHeight="1" x14ac:dyDescent="0.2">
      <c r="S90" s="189"/>
      <c r="T90" s="189"/>
      <c r="U90" s="211"/>
      <c r="V90" s="211"/>
      <c r="W90" s="211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</row>
    <row r="91" spans="19:33" s="157" customFormat="1" ht="15" customHeight="1" x14ac:dyDescent="0.2">
      <c r="S91" s="189"/>
      <c r="T91" s="189"/>
      <c r="U91" s="211"/>
      <c r="V91" s="211"/>
      <c r="W91" s="211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</row>
    <row r="92" spans="19:33" s="157" customFormat="1" ht="15" customHeight="1" x14ac:dyDescent="0.2">
      <c r="S92" s="189"/>
      <c r="T92" s="189"/>
      <c r="U92" s="211"/>
      <c r="V92" s="211"/>
      <c r="W92" s="211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</row>
    <row r="93" spans="19:33" s="157" customFormat="1" ht="15" customHeight="1" x14ac:dyDescent="0.2">
      <c r="S93" s="189"/>
      <c r="T93" s="189"/>
      <c r="U93" s="211"/>
      <c r="V93" s="211"/>
      <c r="W93" s="211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</row>
    <row r="94" spans="19:33" s="157" customFormat="1" ht="15" customHeight="1" x14ac:dyDescent="0.2">
      <c r="S94" s="189"/>
      <c r="T94" s="189"/>
      <c r="U94" s="211"/>
      <c r="V94" s="211"/>
      <c r="W94" s="211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</row>
    <row r="95" spans="19:33" s="157" customFormat="1" ht="15" customHeight="1" x14ac:dyDescent="0.2">
      <c r="S95" s="189"/>
      <c r="T95" s="189"/>
      <c r="U95" s="211"/>
      <c r="V95" s="211"/>
      <c r="W95" s="211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</row>
    <row r="96" spans="19:33" s="157" customFormat="1" ht="15" customHeight="1" x14ac:dyDescent="0.2">
      <c r="S96" s="189"/>
      <c r="T96" s="189"/>
      <c r="U96" s="211"/>
      <c r="V96" s="211"/>
      <c r="W96" s="211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</row>
    <row r="97" spans="19:33" s="157" customFormat="1" ht="15" customHeight="1" x14ac:dyDescent="0.2">
      <c r="S97" s="189"/>
      <c r="T97" s="189"/>
      <c r="U97" s="211"/>
      <c r="V97" s="211"/>
      <c r="W97" s="211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</row>
    <row r="98" spans="19:33" s="157" customFormat="1" ht="15" customHeight="1" x14ac:dyDescent="0.2">
      <c r="S98" s="189"/>
      <c r="T98" s="189"/>
      <c r="U98" s="211"/>
      <c r="V98" s="211"/>
      <c r="W98" s="211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</row>
    <row r="99" spans="19:33" s="157" customFormat="1" ht="15" customHeight="1" x14ac:dyDescent="0.2">
      <c r="S99" s="189"/>
      <c r="T99" s="189"/>
      <c r="U99" s="211"/>
      <c r="V99" s="211"/>
      <c r="W99" s="211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</row>
    <row r="100" spans="19:33" s="157" customFormat="1" ht="15" customHeight="1" x14ac:dyDescent="0.2">
      <c r="S100" s="189"/>
      <c r="T100" s="189"/>
      <c r="U100" s="211"/>
      <c r="V100" s="211"/>
      <c r="W100" s="211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</row>
    <row r="101" spans="19:33" s="157" customFormat="1" ht="15" customHeight="1" x14ac:dyDescent="0.2">
      <c r="S101" s="189"/>
      <c r="T101" s="189"/>
      <c r="U101" s="211"/>
      <c r="V101" s="211"/>
      <c r="W101" s="211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</row>
    <row r="102" spans="19:33" s="157" customFormat="1" ht="15" customHeight="1" x14ac:dyDescent="0.2">
      <c r="S102" s="189"/>
      <c r="T102" s="189"/>
      <c r="U102" s="211"/>
      <c r="V102" s="211"/>
      <c r="W102" s="211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</row>
    <row r="103" spans="19:33" s="157" customFormat="1" ht="15" customHeight="1" x14ac:dyDescent="0.2">
      <c r="S103" s="189"/>
      <c r="T103" s="189"/>
      <c r="U103" s="211"/>
      <c r="V103" s="211"/>
      <c r="W103" s="211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</row>
    <row r="104" spans="19:33" s="157" customFormat="1" ht="15" customHeight="1" x14ac:dyDescent="0.2">
      <c r="S104" s="189"/>
      <c r="T104" s="189"/>
      <c r="U104" s="211"/>
      <c r="V104" s="211"/>
      <c r="W104" s="211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</row>
    <row r="105" spans="19:33" s="157" customFormat="1" ht="15" customHeight="1" x14ac:dyDescent="0.2">
      <c r="S105" s="204"/>
      <c r="T105" s="204"/>
      <c r="U105" s="211"/>
      <c r="V105" s="211"/>
      <c r="W105" s="211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</row>
    <row r="106" spans="19:33" s="157" customFormat="1" ht="15" customHeight="1" x14ac:dyDescent="0.2">
      <c r="S106" s="204"/>
      <c r="T106" s="204"/>
      <c r="U106" s="211"/>
      <c r="V106" s="211"/>
      <c r="W106" s="211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</row>
    <row r="107" spans="19:33" s="157" customFormat="1" ht="15" customHeight="1" x14ac:dyDescent="0.2">
      <c r="S107" s="204"/>
      <c r="T107" s="204"/>
      <c r="U107" s="211"/>
      <c r="V107" s="211"/>
      <c r="W107" s="211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</row>
    <row r="108" spans="19:33" s="157" customFormat="1" ht="15" customHeight="1" x14ac:dyDescent="0.2">
      <c r="S108" s="204"/>
      <c r="T108" s="204"/>
      <c r="U108" s="211"/>
      <c r="V108" s="211"/>
      <c r="W108" s="211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</row>
    <row r="109" spans="19:33" s="157" customFormat="1" ht="15" customHeight="1" x14ac:dyDescent="0.2">
      <c r="S109" s="204"/>
      <c r="T109" s="204"/>
      <c r="U109" s="211"/>
      <c r="V109" s="211"/>
      <c r="W109" s="211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</row>
    <row r="110" spans="19:33" s="157" customFormat="1" ht="15" customHeight="1" x14ac:dyDescent="0.2">
      <c r="S110" s="204"/>
      <c r="T110" s="204"/>
      <c r="U110" s="211"/>
      <c r="V110" s="211"/>
      <c r="W110" s="211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</row>
    <row r="111" spans="19:33" s="157" customFormat="1" ht="15" customHeight="1" x14ac:dyDescent="0.2">
      <c r="S111" s="204"/>
      <c r="T111" s="204"/>
      <c r="U111" s="211"/>
      <c r="V111" s="211"/>
      <c r="W111" s="211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</row>
    <row r="112" spans="19:33" s="157" customFormat="1" ht="15" customHeight="1" x14ac:dyDescent="0.2">
      <c r="S112" s="204"/>
      <c r="T112" s="204"/>
      <c r="U112" s="211"/>
      <c r="V112" s="211"/>
      <c r="W112" s="211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</row>
    <row r="113" spans="24:33" s="157" customFormat="1" ht="15" customHeight="1" x14ac:dyDescent="0.2"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</row>
    <row r="114" spans="24:33" s="157" customFormat="1" ht="15" customHeight="1" x14ac:dyDescent="0.2"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</row>
    <row r="115" spans="24:33" s="157" customFormat="1" ht="15" customHeight="1" x14ac:dyDescent="0.2"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</row>
    <row r="116" spans="24:33" s="157" customFormat="1" ht="15" customHeight="1" x14ac:dyDescent="0.2"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</row>
    <row r="117" spans="24:33" s="157" customFormat="1" ht="15" customHeight="1" x14ac:dyDescent="0.2"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</row>
    <row r="118" spans="24:33" s="157" customFormat="1" ht="15" customHeight="1" x14ac:dyDescent="0.2"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</row>
    <row r="119" spans="24:33" s="157" customFormat="1" ht="15" customHeight="1" x14ac:dyDescent="0.2"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</row>
    <row r="120" spans="24:33" s="157" customFormat="1" ht="15" customHeight="1" x14ac:dyDescent="0.2"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</row>
    <row r="121" spans="24:33" s="157" customFormat="1" ht="15" customHeight="1" x14ac:dyDescent="0.2"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</row>
    <row r="122" spans="24:33" s="157" customFormat="1" ht="15" customHeight="1" x14ac:dyDescent="0.2"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</row>
    <row r="123" spans="24:33" s="157" customFormat="1" ht="15" customHeight="1" x14ac:dyDescent="0.2">
      <c r="X123" s="156"/>
      <c r="Y123" s="156"/>
      <c r="Z123" s="156"/>
      <c r="AA123" s="156"/>
      <c r="AB123" s="156"/>
      <c r="AC123" s="156"/>
      <c r="AD123" s="156"/>
      <c r="AE123" s="156"/>
      <c r="AF123" s="156"/>
      <c r="AG123" s="156"/>
    </row>
    <row r="124" spans="24:33" s="157" customFormat="1" ht="15" customHeight="1" x14ac:dyDescent="0.2"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</row>
    <row r="125" spans="24:33" s="157" customFormat="1" ht="15" customHeight="1" x14ac:dyDescent="0.2">
      <c r="X125" s="156"/>
      <c r="Y125" s="156"/>
      <c r="Z125" s="156"/>
      <c r="AA125" s="156"/>
      <c r="AB125" s="156"/>
      <c r="AC125" s="156"/>
      <c r="AD125" s="156"/>
      <c r="AE125" s="156"/>
      <c r="AF125" s="156"/>
      <c r="AG125" s="156"/>
    </row>
    <row r="126" spans="24:33" s="157" customFormat="1" ht="15" customHeight="1" x14ac:dyDescent="0.2">
      <c r="X126" s="156"/>
      <c r="Y126" s="156"/>
      <c r="Z126" s="156"/>
      <c r="AA126" s="156"/>
      <c r="AB126" s="156"/>
      <c r="AC126" s="156"/>
      <c r="AD126" s="156"/>
      <c r="AE126" s="156"/>
      <c r="AF126" s="156"/>
      <c r="AG126" s="156"/>
    </row>
    <row r="127" spans="24:33" s="157" customFormat="1" ht="15" customHeight="1" x14ac:dyDescent="0.2">
      <c r="X127" s="156"/>
      <c r="Y127" s="156"/>
      <c r="Z127" s="156"/>
      <c r="AA127" s="156"/>
      <c r="AB127" s="156"/>
      <c r="AC127" s="156"/>
      <c r="AD127" s="156"/>
      <c r="AE127" s="156"/>
      <c r="AF127" s="156"/>
      <c r="AG127" s="156"/>
    </row>
    <row r="128" spans="24:33" s="157" customFormat="1" ht="15" customHeight="1" x14ac:dyDescent="0.2">
      <c r="X128" s="156"/>
      <c r="Y128" s="156"/>
      <c r="Z128" s="156"/>
      <c r="AA128" s="156"/>
      <c r="AB128" s="156"/>
      <c r="AC128" s="156"/>
      <c r="AD128" s="156"/>
      <c r="AE128" s="156"/>
      <c r="AF128" s="156"/>
      <c r="AG128" s="156"/>
    </row>
    <row r="129" spans="24:33" s="157" customFormat="1" ht="15" customHeight="1" x14ac:dyDescent="0.2"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</row>
    <row r="130" spans="24:33" s="157" customFormat="1" ht="15" customHeight="1" x14ac:dyDescent="0.2">
      <c r="X130" s="156"/>
      <c r="Y130" s="156"/>
      <c r="Z130" s="156"/>
      <c r="AA130" s="156"/>
      <c r="AB130" s="156"/>
      <c r="AC130" s="156"/>
      <c r="AD130" s="156"/>
      <c r="AE130" s="156"/>
      <c r="AF130" s="156"/>
      <c r="AG130" s="156"/>
    </row>
    <row r="131" spans="24:33" s="157" customFormat="1" ht="15" customHeight="1" x14ac:dyDescent="0.2"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</row>
    <row r="132" spans="24:33" s="157" customFormat="1" ht="15" customHeight="1" x14ac:dyDescent="0.2"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</row>
    <row r="133" spans="24:33" s="157" customFormat="1" ht="15" customHeight="1" x14ac:dyDescent="0.2"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</row>
    <row r="134" spans="24:33" s="157" customFormat="1" ht="15" customHeight="1" x14ac:dyDescent="0.2"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</row>
    <row r="135" spans="24:33" s="157" customFormat="1" ht="15" customHeight="1" x14ac:dyDescent="0.2"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</row>
    <row r="136" spans="24:33" s="157" customFormat="1" ht="15" customHeight="1" x14ac:dyDescent="0.2"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6"/>
    </row>
    <row r="137" spans="24:33" s="157" customFormat="1" ht="15" customHeight="1" x14ac:dyDescent="0.2"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</row>
    <row r="138" spans="24:33" s="157" customFormat="1" ht="15" customHeight="1" x14ac:dyDescent="0.2">
      <c r="X138" s="156"/>
      <c r="Y138" s="156"/>
      <c r="Z138" s="156"/>
      <c r="AA138" s="156"/>
      <c r="AB138" s="156"/>
      <c r="AC138" s="156"/>
      <c r="AD138" s="156"/>
      <c r="AE138" s="156"/>
      <c r="AF138" s="156"/>
      <c r="AG138" s="156"/>
    </row>
    <row r="139" spans="24:33" s="157" customFormat="1" ht="15" customHeight="1" x14ac:dyDescent="0.2"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156"/>
    </row>
    <row r="140" spans="24:33" s="157" customFormat="1" ht="15" customHeight="1" x14ac:dyDescent="0.2">
      <c r="X140" s="156"/>
      <c r="Y140" s="156"/>
      <c r="Z140" s="156"/>
      <c r="AA140" s="156"/>
      <c r="AB140" s="156"/>
      <c r="AC140" s="156"/>
      <c r="AD140" s="156"/>
      <c r="AE140" s="156"/>
      <c r="AF140" s="156"/>
      <c r="AG140" s="156"/>
    </row>
    <row r="141" spans="24:33" s="157" customFormat="1" ht="15" customHeight="1" x14ac:dyDescent="0.2"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</row>
    <row r="142" spans="24:33" s="157" customFormat="1" ht="15" customHeight="1" x14ac:dyDescent="0.2">
      <c r="X142" s="156"/>
      <c r="Y142" s="156"/>
      <c r="Z142" s="156"/>
      <c r="AA142" s="156"/>
      <c r="AB142" s="156"/>
      <c r="AC142" s="156"/>
      <c r="AD142" s="156"/>
      <c r="AE142" s="156"/>
      <c r="AF142" s="156"/>
      <c r="AG142" s="156"/>
    </row>
    <row r="143" spans="24:33" s="157" customFormat="1" ht="15" customHeight="1" x14ac:dyDescent="0.2">
      <c r="X143" s="156"/>
      <c r="Y143" s="156"/>
      <c r="Z143" s="156"/>
      <c r="AA143" s="156"/>
      <c r="AB143" s="156"/>
      <c r="AC143" s="156"/>
      <c r="AD143" s="156"/>
      <c r="AE143" s="156"/>
      <c r="AF143" s="156"/>
      <c r="AG143" s="156"/>
    </row>
    <row r="144" spans="24:33" s="157" customFormat="1" ht="15" customHeight="1" x14ac:dyDescent="0.2">
      <c r="X144" s="156"/>
      <c r="Y144" s="156"/>
      <c r="Z144" s="156"/>
      <c r="AA144" s="156"/>
      <c r="AB144" s="156"/>
      <c r="AC144" s="156"/>
      <c r="AD144" s="156"/>
      <c r="AE144" s="156"/>
      <c r="AF144" s="156"/>
      <c r="AG144" s="156"/>
    </row>
    <row r="145" spans="24:33" s="157" customFormat="1" ht="15" customHeight="1" x14ac:dyDescent="0.2"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</row>
    <row r="146" spans="24:33" s="157" customFormat="1" ht="15" customHeight="1" x14ac:dyDescent="0.2"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156"/>
    </row>
    <row r="147" spans="24:33" s="157" customFormat="1" ht="15" customHeight="1" x14ac:dyDescent="0.2"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156"/>
    </row>
    <row r="148" spans="24:33" s="157" customFormat="1" ht="15" customHeight="1" x14ac:dyDescent="0.2"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</row>
    <row r="149" spans="24:33" s="157" customFormat="1" ht="15" customHeight="1" x14ac:dyDescent="0.2"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56"/>
    </row>
    <row r="150" spans="24:33" s="157" customFormat="1" ht="15" customHeight="1" x14ac:dyDescent="0.2"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156"/>
    </row>
    <row r="151" spans="24:33" s="157" customFormat="1" ht="15" customHeight="1" x14ac:dyDescent="0.2"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</row>
    <row r="152" spans="24:33" s="157" customFormat="1" ht="15" customHeight="1" x14ac:dyDescent="0.2"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156"/>
    </row>
    <row r="153" spans="24:33" s="157" customFormat="1" ht="15" customHeight="1" x14ac:dyDescent="0.2">
      <c r="X153" s="156"/>
      <c r="Y153" s="156"/>
      <c r="Z153" s="156"/>
      <c r="AA153" s="156"/>
      <c r="AB153" s="156"/>
      <c r="AC153" s="156"/>
      <c r="AD153" s="156"/>
      <c r="AE153" s="156"/>
      <c r="AF153" s="156"/>
      <c r="AG153" s="156"/>
    </row>
    <row r="154" spans="24:33" s="157" customFormat="1" ht="15" customHeight="1" x14ac:dyDescent="0.2"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156"/>
    </row>
    <row r="155" spans="24:33" s="157" customFormat="1" ht="15" customHeight="1" x14ac:dyDescent="0.2"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156"/>
    </row>
    <row r="156" spans="24:33" s="157" customFormat="1" ht="15" customHeight="1" x14ac:dyDescent="0.2"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156"/>
    </row>
    <row r="157" spans="24:33" s="157" customFormat="1" ht="15" customHeight="1" x14ac:dyDescent="0.2">
      <c r="X157" s="156"/>
      <c r="Y157" s="156"/>
      <c r="Z157" s="156"/>
      <c r="AA157" s="156"/>
      <c r="AB157" s="156"/>
      <c r="AC157" s="156"/>
      <c r="AD157" s="156"/>
      <c r="AE157" s="156"/>
      <c r="AF157" s="156"/>
      <c r="AG157" s="156"/>
    </row>
    <row r="158" spans="24:33" s="157" customFormat="1" ht="15" customHeight="1" x14ac:dyDescent="0.2">
      <c r="X158" s="156"/>
      <c r="Y158" s="156"/>
      <c r="Z158" s="156"/>
      <c r="AA158" s="156"/>
      <c r="AB158" s="156"/>
      <c r="AC158" s="156"/>
      <c r="AD158" s="156"/>
      <c r="AE158" s="156"/>
      <c r="AF158" s="156"/>
      <c r="AG158" s="156"/>
    </row>
    <row r="159" spans="24:33" s="157" customFormat="1" ht="15" customHeight="1" x14ac:dyDescent="0.2">
      <c r="X159" s="156"/>
      <c r="Y159" s="156"/>
      <c r="Z159" s="156"/>
      <c r="AA159" s="156"/>
      <c r="AB159" s="156"/>
      <c r="AC159" s="156"/>
      <c r="AD159" s="156"/>
      <c r="AE159" s="156"/>
      <c r="AF159" s="156"/>
      <c r="AG159" s="156"/>
    </row>
    <row r="160" spans="24:33" s="157" customFormat="1" ht="15" customHeight="1" x14ac:dyDescent="0.2">
      <c r="X160" s="156"/>
      <c r="Y160" s="156"/>
      <c r="Z160" s="156"/>
      <c r="AA160" s="156"/>
      <c r="AB160" s="156"/>
      <c r="AC160" s="156"/>
      <c r="AD160" s="156"/>
      <c r="AE160" s="156"/>
      <c r="AF160" s="156"/>
      <c r="AG160" s="156"/>
    </row>
    <row r="161" spans="24:33" s="157" customFormat="1" ht="15" customHeight="1" x14ac:dyDescent="0.2">
      <c r="X161" s="156"/>
      <c r="Y161" s="156"/>
      <c r="Z161" s="156"/>
      <c r="AA161" s="156"/>
      <c r="AB161" s="156"/>
      <c r="AC161" s="156"/>
      <c r="AD161" s="156"/>
      <c r="AE161" s="156"/>
      <c r="AF161" s="156"/>
      <c r="AG161" s="156"/>
    </row>
    <row r="162" spans="24:33" s="157" customFormat="1" ht="15" customHeight="1" x14ac:dyDescent="0.2">
      <c r="X162" s="156"/>
      <c r="Y162" s="156"/>
      <c r="Z162" s="156"/>
      <c r="AA162" s="156"/>
      <c r="AB162" s="156"/>
      <c r="AC162" s="156"/>
      <c r="AD162" s="156"/>
      <c r="AE162" s="156"/>
      <c r="AF162" s="156"/>
      <c r="AG162" s="156"/>
    </row>
    <row r="163" spans="24:33" s="157" customFormat="1" ht="15" customHeight="1" x14ac:dyDescent="0.2">
      <c r="X163" s="156"/>
      <c r="Y163" s="156"/>
      <c r="Z163" s="156"/>
      <c r="AA163" s="156"/>
      <c r="AB163" s="156"/>
      <c r="AC163" s="156"/>
      <c r="AD163" s="156"/>
      <c r="AE163" s="156"/>
      <c r="AF163" s="156"/>
      <c r="AG163" s="156"/>
    </row>
    <row r="164" spans="24:33" s="157" customFormat="1" ht="15" customHeight="1" x14ac:dyDescent="0.2">
      <c r="X164" s="156"/>
      <c r="Y164" s="156"/>
      <c r="Z164" s="156"/>
      <c r="AA164" s="156"/>
      <c r="AB164" s="156"/>
      <c r="AC164" s="156"/>
      <c r="AD164" s="156"/>
      <c r="AE164" s="156"/>
      <c r="AF164" s="156"/>
      <c r="AG164" s="156"/>
    </row>
    <row r="165" spans="24:33" s="157" customFormat="1" ht="15" customHeight="1" x14ac:dyDescent="0.2">
      <c r="X165" s="156"/>
      <c r="Y165" s="156"/>
      <c r="Z165" s="156"/>
      <c r="AA165" s="156"/>
      <c r="AB165" s="156"/>
      <c r="AC165" s="156"/>
      <c r="AD165" s="156"/>
      <c r="AE165" s="156"/>
      <c r="AF165" s="156"/>
      <c r="AG165" s="156"/>
    </row>
    <row r="166" spans="24:33" s="157" customFormat="1" ht="15" customHeight="1" x14ac:dyDescent="0.2">
      <c r="X166" s="156"/>
      <c r="Y166" s="156"/>
      <c r="Z166" s="156"/>
      <c r="AA166" s="156"/>
      <c r="AB166" s="156"/>
      <c r="AC166" s="156"/>
      <c r="AD166" s="156"/>
      <c r="AE166" s="156"/>
      <c r="AF166" s="156"/>
      <c r="AG166" s="156"/>
    </row>
    <row r="167" spans="24:33" s="157" customFormat="1" ht="15" customHeight="1" x14ac:dyDescent="0.2">
      <c r="X167" s="156"/>
      <c r="Y167" s="156"/>
      <c r="Z167" s="156"/>
      <c r="AA167" s="156"/>
      <c r="AB167" s="156"/>
      <c r="AC167" s="156"/>
      <c r="AD167" s="156"/>
      <c r="AE167" s="156"/>
      <c r="AF167" s="156"/>
      <c r="AG167" s="156"/>
    </row>
    <row r="168" spans="24:33" s="157" customFormat="1" ht="15" customHeight="1" x14ac:dyDescent="0.2"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</row>
    <row r="169" spans="24:33" s="157" customFormat="1" ht="15" customHeight="1" x14ac:dyDescent="0.2">
      <c r="X169" s="156"/>
      <c r="Y169" s="156"/>
      <c r="Z169" s="156"/>
      <c r="AA169" s="156"/>
      <c r="AB169" s="156"/>
      <c r="AC169" s="156"/>
      <c r="AD169" s="156"/>
      <c r="AE169" s="156"/>
      <c r="AF169" s="156"/>
      <c r="AG169" s="156"/>
    </row>
    <row r="170" spans="24:33" s="157" customFormat="1" ht="15" customHeight="1" x14ac:dyDescent="0.2">
      <c r="X170" s="156"/>
      <c r="Y170" s="156"/>
      <c r="Z170" s="156"/>
      <c r="AA170" s="156"/>
      <c r="AB170" s="156"/>
      <c r="AC170" s="156"/>
      <c r="AD170" s="156"/>
      <c r="AE170" s="156"/>
      <c r="AF170" s="156"/>
      <c r="AG170" s="156"/>
    </row>
    <row r="171" spans="24:33" s="157" customFormat="1" ht="15" customHeight="1" x14ac:dyDescent="0.2">
      <c r="X171" s="156"/>
      <c r="Y171" s="156"/>
      <c r="Z171" s="156"/>
      <c r="AA171" s="156"/>
      <c r="AB171" s="156"/>
      <c r="AC171" s="156"/>
      <c r="AD171" s="156"/>
      <c r="AE171" s="156"/>
      <c r="AF171" s="156"/>
      <c r="AG171" s="156"/>
    </row>
    <row r="172" spans="24:33" s="157" customFormat="1" ht="15" customHeight="1" x14ac:dyDescent="0.2"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</row>
    <row r="173" spans="24:33" s="157" customFormat="1" ht="15" customHeight="1" x14ac:dyDescent="0.2">
      <c r="X173" s="156"/>
      <c r="Y173" s="156"/>
      <c r="Z173" s="156"/>
      <c r="AA173" s="156"/>
      <c r="AB173" s="156"/>
      <c r="AC173" s="156"/>
      <c r="AD173" s="156"/>
      <c r="AE173" s="156"/>
      <c r="AF173" s="156"/>
      <c r="AG173" s="156"/>
    </row>
    <row r="174" spans="24:33" s="157" customFormat="1" ht="15" customHeight="1" x14ac:dyDescent="0.2">
      <c r="X174" s="156"/>
      <c r="Y174" s="156"/>
      <c r="Z174" s="156"/>
      <c r="AA174" s="156"/>
      <c r="AB174" s="156"/>
      <c r="AC174" s="156"/>
      <c r="AD174" s="156"/>
      <c r="AE174" s="156"/>
      <c r="AF174" s="156"/>
      <c r="AG174" s="156"/>
    </row>
    <row r="175" spans="24:33" s="157" customFormat="1" ht="15" customHeight="1" x14ac:dyDescent="0.2">
      <c r="X175" s="156"/>
      <c r="Y175" s="156"/>
      <c r="Z175" s="156"/>
      <c r="AA175" s="156"/>
      <c r="AB175" s="156"/>
      <c r="AC175" s="156"/>
      <c r="AD175" s="156"/>
      <c r="AE175" s="156"/>
      <c r="AF175" s="156"/>
      <c r="AG175" s="156"/>
    </row>
    <row r="176" spans="24:33" s="157" customFormat="1" ht="15" customHeight="1" x14ac:dyDescent="0.2"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</row>
    <row r="177" spans="24:33" s="157" customFormat="1" ht="15" customHeight="1" x14ac:dyDescent="0.2">
      <c r="X177" s="156"/>
      <c r="Y177" s="156"/>
      <c r="Z177" s="156"/>
      <c r="AA177" s="156"/>
      <c r="AB177" s="156"/>
      <c r="AC177" s="156"/>
      <c r="AD177" s="156"/>
      <c r="AE177" s="156"/>
      <c r="AF177" s="156"/>
      <c r="AG177" s="156"/>
    </row>
    <row r="178" spans="24:33" s="157" customFormat="1" ht="15" customHeight="1" x14ac:dyDescent="0.2">
      <c r="X178" s="156"/>
      <c r="Y178" s="156"/>
      <c r="Z178" s="156"/>
      <c r="AA178" s="156"/>
      <c r="AB178" s="156"/>
      <c r="AC178" s="156"/>
      <c r="AD178" s="156"/>
      <c r="AE178" s="156"/>
      <c r="AF178" s="156"/>
      <c r="AG178" s="156"/>
    </row>
    <row r="179" spans="24:33" s="157" customFormat="1" ht="15" customHeight="1" x14ac:dyDescent="0.2">
      <c r="X179" s="156"/>
      <c r="Y179" s="156"/>
      <c r="Z179" s="156"/>
      <c r="AA179" s="156"/>
      <c r="AB179" s="156"/>
      <c r="AC179" s="156"/>
      <c r="AD179" s="156"/>
      <c r="AE179" s="156"/>
      <c r="AF179" s="156"/>
      <c r="AG179" s="156"/>
    </row>
    <row r="180" spans="24:33" s="157" customFormat="1" ht="15" customHeight="1" x14ac:dyDescent="0.2">
      <c r="X180" s="156"/>
      <c r="Y180" s="156"/>
      <c r="Z180" s="156"/>
      <c r="AA180" s="156"/>
      <c r="AB180" s="156"/>
      <c r="AC180" s="156"/>
      <c r="AD180" s="156"/>
      <c r="AE180" s="156"/>
      <c r="AF180" s="156"/>
      <c r="AG180" s="156"/>
    </row>
    <row r="181" spans="24:33" s="157" customFormat="1" ht="15" customHeight="1" x14ac:dyDescent="0.2">
      <c r="X181" s="156"/>
      <c r="Y181" s="156"/>
      <c r="Z181" s="156"/>
      <c r="AA181" s="156"/>
      <c r="AB181" s="156"/>
      <c r="AC181" s="156"/>
      <c r="AD181" s="156"/>
      <c r="AE181" s="156"/>
      <c r="AF181" s="156"/>
      <c r="AG181" s="156"/>
    </row>
    <row r="182" spans="24:33" s="157" customFormat="1" ht="15" customHeight="1" x14ac:dyDescent="0.2">
      <c r="X182" s="156"/>
      <c r="Y182" s="156"/>
      <c r="Z182" s="156"/>
      <c r="AA182" s="156"/>
      <c r="AB182" s="156"/>
      <c r="AC182" s="156"/>
      <c r="AD182" s="156"/>
      <c r="AE182" s="156"/>
      <c r="AF182" s="156"/>
      <c r="AG182" s="156"/>
    </row>
    <row r="183" spans="24:33" s="157" customFormat="1" ht="15" customHeight="1" x14ac:dyDescent="0.2">
      <c r="X183" s="156"/>
      <c r="Y183" s="156"/>
      <c r="Z183" s="156"/>
      <c r="AA183" s="156"/>
      <c r="AB183" s="156"/>
      <c r="AC183" s="156"/>
      <c r="AD183" s="156"/>
      <c r="AE183" s="156"/>
      <c r="AF183" s="156"/>
      <c r="AG183" s="156"/>
    </row>
    <row r="184" spans="24:33" s="157" customFormat="1" ht="15" customHeight="1" x14ac:dyDescent="0.2">
      <c r="X184" s="156"/>
      <c r="Y184" s="156"/>
      <c r="Z184" s="156"/>
      <c r="AA184" s="156"/>
      <c r="AB184" s="156"/>
      <c r="AC184" s="156"/>
      <c r="AD184" s="156"/>
      <c r="AE184" s="156"/>
      <c r="AF184" s="156"/>
      <c r="AG184" s="156"/>
    </row>
    <row r="185" spans="24:33" s="157" customFormat="1" ht="15" customHeight="1" x14ac:dyDescent="0.2">
      <c r="X185" s="156"/>
      <c r="Y185" s="156"/>
      <c r="Z185" s="156"/>
      <c r="AA185" s="156"/>
      <c r="AB185" s="156"/>
      <c r="AC185" s="156"/>
      <c r="AD185" s="156"/>
      <c r="AE185" s="156"/>
      <c r="AF185" s="156"/>
      <c r="AG185" s="156"/>
    </row>
    <row r="186" spans="24:33" s="157" customFormat="1" ht="15" customHeight="1" x14ac:dyDescent="0.2">
      <c r="X186" s="156"/>
      <c r="Y186" s="156"/>
      <c r="Z186" s="156"/>
      <c r="AA186" s="156"/>
      <c r="AB186" s="156"/>
      <c r="AC186" s="156"/>
      <c r="AD186" s="156"/>
      <c r="AE186" s="156"/>
      <c r="AF186" s="156"/>
      <c r="AG186" s="156"/>
    </row>
    <row r="187" spans="24:33" s="157" customFormat="1" ht="15" customHeight="1" x14ac:dyDescent="0.2">
      <c r="X187" s="156"/>
      <c r="Y187" s="156"/>
      <c r="Z187" s="156"/>
      <c r="AA187" s="156"/>
      <c r="AB187" s="156"/>
      <c r="AC187" s="156"/>
      <c r="AD187" s="156"/>
      <c r="AE187" s="156"/>
      <c r="AF187" s="156"/>
      <c r="AG187" s="156"/>
    </row>
    <row r="188" spans="24:33" s="157" customFormat="1" ht="15" customHeight="1" x14ac:dyDescent="0.2">
      <c r="X188" s="156"/>
      <c r="Y188" s="156"/>
      <c r="Z188" s="156"/>
      <c r="AA188" s="172"/>
      <c r="AB188" s="172"/>
      <c r="AC188" s="172"/>
      <c r="AD188" s="172"/>
      <c r="AE188" s="172"/>
      <c r="AF188" s="172"/>
      <c r="AG188" s="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2020-09-12T14:20:40Z</dcterms:modified>
</cp:coreProperties>
</file>