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21" i="1"/>
  <c r="O25" i="1" s="1"/>
  <c r="O28" i="1" s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M21" i="1"/>
  <c r="L21" i="1"/>
  <c r="K21" i="1"/>
  <c r="J21" i="1"/>
  <c r="I21" i="1"/>
  <c r="I25" i="1"/>
  <c r="H21" i="1"/>
  <c r="H25" i="1"/>
  <c r="G21" i="1"/>
  <c r="G25" i="1"/>
  <c r="G28" i="1" s="1"/>
  <c r="F21" i="1"/>
  <c r="F25" i="1" s="1"/>
  <c r="E21" i="1"/>
  <c r="E25" i="1" s="1"/>
  <c r="E28" i="1" s="1"/>
  <c r="M28" i="1" s="1"/>
  <c r="D22" i="1"/>
  <c r="I28" i="1"/>
  <c r="N28" i="1" s="1"/>
  <c r="L25" i="1" l="1"/>
  <c r="M25" i="1"/>
  <c r="H28" i="1"/>
  <c r="L28" i="1" s="1"/>
  <c r="K25" i="1"/>
  <c r="F28" i="1"/>
  <c r="K28" i="1" s="1"/>
  <c r="N21" i="1"/>
  <c r="N25" i="1" s="1"/>
</calcChain>
</file>

<file path=xl/sharedStrings.xml><?xml version="1.0" encoding="utf-8"?>
<sst xmlns="http://schemas.openxmlformats.org/spreadsheetml/2006/main" count="99" uniqueCount="60">
  <si>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</si>
  <si>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</si>
  <si>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</si>
  <si>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</si>
  <si>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</si>
  <si>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</si>
  <si>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</si>
  <si>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</si>
  <si>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</si>
  <si>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</si>
  <si>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</si>
  <si>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</si>
  <si>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</si>
  <si>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</si>
  <si>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</si>
  <si>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</si>
  <si>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</si>
  <si>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</si>
  <si>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</si>
  <si>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</si>
  <si>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</si>
  <si>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</si>
  <si>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</si>
  <si>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</si>
  <si>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</si>
  <si>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</si>
  <si>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</si>
  <si>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</si>
  <si>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</si>
  <si>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</si>
  <si>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</si>
  <si>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</si>
  <si>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</si>
  <si>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</si>
  <si>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</si>
  <si>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Henna Vistinmäki</t>
  </si>
  <si>
    <t>K - %</t>
  </si>
  <si>
    <t>1.  ottelu</t>
  </si>
  <si>
    <t>YPJ</t>
  </si>
  <si>
    <t>ViVe</t>
  </si>
  <si>
    <t>ykköspesis</t>
  </si>
  <si>
    <t>tyttöjen superpesis</t>
  </si>
  <si>
    <t>18.06. 2006  HP - YPJ  1-2  (4-6, 6-2, 1-4)</t>
  </si>
  <si>
    <t>11.</t>
  </si>
  <si>
    <t>8.</t>
  </si>
  <si>
    <t>26.10.1990   Alahärmä</t>
  </si>
  <si>
    <t>Seurat</t>
  </si>
  <si>
    <t>YPJ = Ylihärmän Pesis-Junkkarit  (1996),  kasvattajaseura</t>
  </si>
  <si>
    <t>ViVe = Vimpelin Veto  (1934)</t>
  </si>
  <si>
    <t>suomensarja</t>
  </si>
  <si>
    <t>08.06. 2012  YPJ - Turku-Pesis  2-0  (10-3, 5-2)</t>
  </si>
  <si>
    <t>6.  ottelu</t>
  </si>
  <si>
    <t>Tarmo</t>
  </si>
  <si>
    <t>Tarmo = Ikaalisten Tarmo  (1908)</t>
  </si>
  <si>
    <t>Jalas</t>
  </si>
  <si>
    <t>Jalas = Jalasjärven Jalas  (1914)</t>
  </si>
  <si>
    <t xml:space="preserve">Lyöty </t>
  </si>
  <si>
    <t xml:space="preserve">Tuotu </t>
  </si>
  <si>
    <t xml:space="preserve">  15 v   7 kk 23 pv  </t>
  </si>
  <si>
    <t xml:space="preserve">  21 v   7 kk 13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</si>
</sst>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8.14062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31" width="5.7109375" style="25" customWidth="1"/>
    <col min="32" max="32" width="6.7109375" style="25" customWidth="1"/>
    <col min="33" max="33" width="28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35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2006</v>
      </c>
      <c r="C4" s="26" t="s">
        <v>43</v>
      </c>
      <c r="D4" s="27" t="s">
        <v>38</v>
      </c>
      <c r="E4" s="26">
        <v>2</v>
      </c>
      <c r="F4" s="26">
        <v>0</v>
      </c>
      <c r="G4" s="26">
        <v>0</v>
      </c>
      <c r="H4" s="26">
        <v>0</v>
      </c>
      <c r="I4" s="26">
        <v>1</v>
      </c>
      <c r="J4" s="26">
        <v>0</v>
      </c>
      <c r="K4" s="26">
        <v>0</v>
      </c>
      <c r="L4" s="26">
        <v>1</v>
      </c>
      <c r="M4" s="26">
        <v>0</v>
      </c>
      <c r="N4" s="28">
        <v>0.33300000000000002</v>
      </c>
      <c r="O4" s="29">
        <v>1</v>
      </c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2">
        <v>2007</v>
      </c>
      <c r="C5" s="32"/>
      <c r="D5" s="33" t="s">
        <v>38</v>
      </c>
      <c r="E5" s="32"/>
      <c r="F5" s="34" t="s">
        <v>41</v>
      </c>
      <c r="G5" s="32"/>
      <c r="H5" s="32"/>
      <c r="I5" s="32"/>
      <c r="J5" s="32"/>
      <c r="K5" s="32"/>
      <c r="L5" s="32"/>
      <c r="M5" s="32"/>
      <c r="N5" s="35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2">
        <v>2008</v>
      </c>
      <c r="C6" s="32"/>
      <c r="D6" s="33" t="s">
        <v>38</v>
      </c>
      <c r="E6" s="32"/>
      <c r="F6" s="34" t="s">
        <v>41</v>
      </c>
      <c r="G6" s="32"/>
      <c r="H6" s="32"/>
      <c r="I6" s="32"/>
      <c r="J6" s="32"/>
      <c r="K6" s="32"/>
      <c r="L6" s="32"/>
      <c r="M6" s="32"/>
      <c r="N6" s="35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2">
        <v>2009</v>
      </c>
      <c r="C7" s="32"/>
      <c r="D7" s="33" t="s">
        <v>38</v>
      </c>
      <c r="E7" s="32"/>
      <c r="F7" s="34" t="s">
        <v>41</v>
      </c>
      <c r="G7" s="32"/>
      <c r="H7" s="32"/>
      <c r="I7" s="32"/>
      <c r="J7" s="32"/>
      <c r="K7" s="32"/>
      <c r="L7" s="32"/>
      <c r="M7" s="32"/>
      <c r="N7" s="35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2010</v>
      </c>
      <c r="C8" s="26"/>
      <c r="D8" s="27"/>
      <c r="E8" s="26"/>
      <c r="F8" s="26"/>
      <c r="G8" s="26"/>
      <c r="H8" s="26"/>
      <c r="I8" s="26"/>
      <c r="J8" s="26"/>
      <c r="K8" s="26"/>
      <c r="L8" s="26"/>
      <c r="M8" s="26"/>
      <c r="N8" s="28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6">
        <v>2011</v>
      </c>
      <c r="C9" s="36"/>
      <c r="D9" s="37" t="s">
        <v>39</v>
      </c>
      <c r="E9" s="36"/>
      <c r="F9" s="38" t="s">
        <v>40</v>
      </c>
      <c r="G9" s="73"/>
      <c r="H9" s="72"/>
      <c r="I9" s="36"/>
      <c r="J9" s="36"/>
      <c r="K9" s="36"/>
      <c r="L9" s="36"/>
      <c r="M9" s="36"/>
      <c r="N9" s="39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2011</v>
      </c>
      <c r="C10" s="26" t="s">
        <v>44</v>
      </c>
      <c r="D10" s="27" t="s">
        <v>38</v>
      </c>
      <c r="E10" s="26">
        <v>2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8">
        <v>0</v>
      </c>
      <c r="O10" s="29">
        <v>4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4">
        <v>2012</v>
      </c>
      <c r="C11" s="74"/>
      <c r="D11" s="75" t="s">
        <v>39</v>
      </c>
      <c r="E11" s="74"/>
      <c r="F11" s="76" t="s">
        <v>49</v>
      </c>
      <c r="G11" s="77"/>
      <c r="H11" s="78"/>
      <c r="I11" s="74"/>
      <c r="J11" s="74"/>
      <c r="K11" s="74"/>
      <c r="L11" s="74"/>
      <c r="M11" s="74"/>
      <c r="N11" s="79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2012</v>
      </c>
      <c r="C12" s="26" t="s">
        <v>44</v>
      </c>
      <c r="D12" s="27" t="s">
        <v>38</v>
      </c>
      <c r="E12" s="26">
        <v>4</v>
      </c>
      <c r="F12" s="26">
        <v>0</v>
      </c>
      <c r="G12" s="26">
        <v>0</v>
      </c>
      <c r="H12" s="26">
        <v>1</v>
      </c>
      <c r="I12" s="26">
        <v>3</v>
      </c>
      <c r="J12" s="26">
        <v>2</v>
      </c>
      <c r="K12" s="26">
        <v>1</v>
      </c>
      <c r="L12" s="26">
        <v>0</v>
      </c>
      <c r="M12" s="26">
        <v>0</v>
      </c>
      <c r="N12" s="28">
        <v>0.2</v>
      </c>
      <c r="O12" s="29">
        <f>PRODUCT(I12/N12)</f>
        <v>15</v>
      </c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74">
        <v>2013</v>
      </c>
      <c r="C13" s="74"/>
      <c r="D13" s="80" t="s">
        <v>38</v>
      </c>
      <c r="E13" s="74"/>
      <c r="F13" s="76" t="s">
        <v>49</v>
      </c>
      <c r="G13" s="74"/>
      <c r="H13" s="74"/>
      <c r="I13" s="74"/>
      <c r="J13" s="74"/>
      <c r="K13" s="74"/>
      <c r="L13" s="74"/>
      <c r="M13" s="74"/>
      <c r="N13" s="79"/>
      <c r="O13" s="24"/>
      <c r="P13" s="26"/>
      <c r="Q13" s="26"/>
      <c r="R13" s="26"/>
      <c r="S13" s="26"/>
      <c r="T13" s="26"/>
      <c r="U13" s="30"/>
      <c r="V13" s="30"/>
      <c r="W13" s="30"/>
      <c r="X13" s="30"/>
      <c r="Y13" s="30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74">
        <v>2014</v>
      </c>
      <c r="C14" s="74"/>
      <c r="D14" s="80" t="s">
        <v>38</v>
      </c>
      <c r="E14" s="74"/>
      <c r="F14" s="76" t="s">
        <v>49</v>
      </c>
      <c r="G14" s="74"/>
      <c r="H14" s="74"/>
      <c r="I14" s="74"/>
      <c r="J14" s="74"/>
      <c r="K14" s="74"/>
      <c r="L14" s="74"/>
      <c r="M14" s="74"/>
      <c r="N14" s="79"/>
      <c r="O14" s="69"/>
      <c r="P14" s="26"/>
      <c r="Q14" s="26"/>
      <c r="R14" s="26"/>
      <c r="S14" s="26"/>
      <c r="T14" s="26"/>
      <c r="U14" s="30"/>
      <c r="V14" s="30"/>
      <c r="W14" s="30"/>
      <c r="X14" s="30"/>
      <c r="Y14" s="30"/>
      <c r="Z14" s="26"/>
      <c r="AA14" s="26"/>
      <c r="AB14" s="31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6">
        <v>2015</v>
      </c>
      <c r="C15" s="36"/>
      <c r="D15" s="37" t="s">
        <v>54</v>
      </c>
      <c r="E15" s="36"/>
      <c r="F15" s="38" t="s">
        <v>40</v>
      </c>
      <c r="G15" s="73"/>
      <c r="H15" s="72"/>
      <c r="I15" s="36"/>
      <c r="J15" s="36"/>
      <c r="K15" s="36"/>
      <c r="L15" s="36"/>
      <c r="M15" s="36"/>
      <c r="N15" s="39"/>
      <c r="O15" s="29"/>
      <c r="P15" s="26"/>
      <c r="Q15" s="26"/>
      <c r="R15" s="26"/>
      <c r="S15" s="26"/>
      <c r="T15" s="26"/>
      <c r="U15" s="30"/>
      <c r="V15" s="30"/>
      <c r="W15" s="30"/>
      <c r="X15" s="30"/>
      <c r="Y15" s="30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2016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9"/>
      <c r="P16" s="26"/>
      <c r="Q16" s="26"/>
      <c r="R16" s="26"/>
      <c r="S16" s="26"/>
      <c r="T16" s="26"/>
      <c r="U16" s="30"/>
      <c r="V16" s="30"/>
      <c r="W16" s="30"/>
      <c r="X16" s="30"/>
      <c r="Y16" s="30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6">
        <v>2017</v>
      </c>
      <c r="C17" s="36"/>
      <c r="D17" s="37" t="s">
        <v>54</v>
      </c>
      <c r="E17" s="36"/>
      <c r="F17" s="38" t="s">
        <v>40</v>
      </c>
      <c r="G17" s="73"/>
      <c r="H17" s="72"/>
      <c r="I17" s="36"/>
      <c r="J17" s="36"/>
      <c r="K17" s="36"/>
      <c r="L17" s="36"/>
      <c r="M17" s="36"/>
      <c r="N17" s="39"/>
      <c r="O17" s="29"/>
      <c r="P17" s="26"/>
      <c r="Q17" s="26"/>
      <c r="R17" s="26"/>
      <c r="S17" s="26"/>
      <c r="T17" s="26"/>
      <c r="U17" s="30"/>
      <c r="V17" s="30"/>
      <c r="W17" s="30"/>
      <c r="X17" s="30"/>
      <c r="Y17" s="30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6">
        <v>2018</v>
      </c>
      <c r="C18" s="36"/>
      <c r="D18" s="37" t="s">
        <v>54</v>
      </c>
      <c r="E18" s="36"/>
      <c r="F18" s="38" t="s">
        <v>40</v>
      </c>
      <c r="G18" s="73"/>
      <c r="H18" s="72"/>
      <c r="I18" s="36"/>
      <c r="J18" s="36"/>
      <c r="K18" s="36"/>
      <c r="L18" s="36"/>
      <c r="M18" s="36"/>
      <c r="N18" s="39"/>
      <c r="O18" s="29"/>
      <c r="P18" s="26"/>
      <c r="Q18" s="26"/>
      <c r="R18" s="26"/>
      <c r="S18" s="26"/>
      <c r="T18" s="26"/>
      <c r="U18" s="30"/>
      <c r="V18" s="30"/>
      <c r="W18" s="30"/>
      <c r="X18" s="30"/>
      <c r="Y18" s="30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74">
        <v>2019</v>
      </c>
      <c r="C19" s="74"/>
      <c r="D19" s="80" t="s">
        <v>52</v>
      </c>
      <c r="E19" s="74"/>
      <c r="F19" s="76" t="s">
        <v>49</v>
      </c>
      <c r="G19" s="74"/>
      <c r="H19" s="74"/>
      <c r="I19" s="74"/>
      <c r="J19" s="74"/>
      <c r="K19" s="74"/>
      <c r="L19" s="74"/>
      <c r="M19" s="74"/>
      <c r="N19" s="79"/>
      <c r="O19" s="29"/>
      <c r="P19" s="26"/>
      <c r="Q19" s="26"/>
      <c r="R19" s="26"/>
      <c r="S19" s="26"/>
      <c r="T19" s="26"/>
      <c r="U19" s="30"/>
      <c r="V19" s="30"/>
      <c r="W19" s="30"/>
      <c r="X19" s="30"/>
      <c r="Y19" s="30"/>
      <c r="Z19" s="26"/>
      <c r="AA19" s="26"/>
      <c r="AB19" s="26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74">
        <v>2020</v>
      </c>
      <c r="C20" s="74"/>
      <c r="D20" s="80" t="s">
        <v>52</v>
      </c>
      <c r="E20" s="74"/>
      <c r="F20" s="76" t="s">
        <v>49</v>
      </c>
      <c r="G20" s="74"/>
      <c r="H20" s="74"/>
      <c r="I20" s="74"/>
      <c r="J20" s="74"/>
      <c r="K20" s="74"/>
      <c r="L20" s="74"/>
      <c r="M20" s="74"/>
      <c r="N20" s="79"/>
      <c r="O20" s="29"/>
      <c r="P20" s="26"/>
      <c r="Q20" s="26"/>
      <c r="R20" s="26"/>
      <c r="S20" s="26"/>
      <c r="T20" s="26"/>
      <c r="U20" s="30"/>
      <c r="V20" s="30"/>
      <c r="W20" s="30"/>
      <c r="X20" s="30"/>
      <c r="Y20" s="30"/>
      <c r="Z20" s="26"/>
      <c r="AA20" s="26"/>
      <c r="AB20" s="26"/>
      <c r="AC20" s="26"/>
      <c r="AD20" s="26"/>
      <c r="AE20" s="2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6" t="s">
        <v>9</v>
      </c>
      <c r="C21" s="17"/>
      <c r="D21" s="15"/>
      <c r="E21" s="18">
        <f t="shared" ref="E21:M21" si="0">SUM(E4:E12)</f>
        <v>8</v>
      </c>
      <c r="F21" s="18">
        <f t="shared" si="0"/>
        <v>0</v>
      </c>
      <c r="G21" s="18">
        <f t="shared" si="0"/>
        <v>0</v>
      </c>
      <c r="H21" s="18">
        <f t="shared" si="0"/>
        <v>1</v>
      </c>
      <c r="I21" s="18">
        <f t="shared" si="0"/>
        <v>4</v>
      </c>
      <c r="J21" s="18">
        <f t="shared" si="0"/>
        <v>2</v>
      </c>
      <c r="K21" s="18">
        <f t="shared" si="0"/>
        <v>1</v>
      </c>
      <c r="L21" s="18">
        <f t="shared" si="0"/>
        <v>1</v>
      </c>
      <c r="M21" s="18">
        <f t="shared" si="0"/>
        <v>0</v>
      </c>
      <c r="N21" s="40">
        <f>PRODUCT(I21/O21)</f>
        <v>0.2</v>
      </c>
      <c r="O21" s="41">
        <f>SUM(O4:O12)</f>
        <v>20</v>
      </c>
      <c r="P21" s="18">
        <f t="shared" ref="P21:AE21" si="1">SUM(P4:P12)</f>
        <v>0</v>
      </c>
      <c r="Q21" s="18">
        <f t="shared" si="1"/>
        <v>0</v>
      </c>
      <c r="R21" s="18">
        <f t="shared" si="1"/>
        <v>0</v>
      </c>
      <c r="S21" s="18">
        <f t="shared" si="1"/>
        <v>0</v>
      </c>
      <c r="T21" s="18">
        <f t="shared" si="1"/>
        <v>0</v>
      </c>
      <c r="U21" s="18">
        <f t="shared" si="1"/>
        <v>0</v>
      </c>
      <c r="V21" s="18">
        <f t="shared" si="1"/>
        <v>0</v>
      </c>
      <c r="W21" s="18">
        <f t="shared" si="1"/>
        <v>0</v>
      </c>
      <c r="X21" s="18">
        <f t="shared" si="1"/>
        <v>0</v>
      </c>
      <c r="Y21" s="18">
        <f t="shared" si="1"/>
        <v>0</v>
      </c>
      <c r="Z21" s="18">
        <f t="shared" si="1"/>
        <v>0</v>
      </c>
      <c r="AA21" s="18">
        <f t="shared" si="1"/>
        <v>0</v>
      </c>
      <c r="AB21" s="18">
        <f t="shared" si="1"/>
        <v>0</v>
      </c>
      <c r="AC21" s="18">
        <f t="shared" si="1"/>
        <v>0</v>
      </c>
      <c r="AD21" s="18">
        <f t="shared" si="1"/>
        <v>0</v>
      </c>
      <c r="AE21" s="18">
        <f t="shared" si="1"/>
        <v>0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27" t="s">
        <v>2</v>
      </c>
      <c r="C22" s="42"/>
      <c r="D22" s="43">
        <f>SUM(F21:H21)+((I21-F21-G21)/3)+(E21/3)+(Z21*25)+(AA21*25)+(AB21*10)+(AC21*25)+(AD21*20)+(AE21*15)</f>
        <v>5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5"/>
      <c r="AE22" s="1"/>
      <c r="AF22" s="23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46"/>
      <c r="P23" s="1"/>
      <c r="Q23" s="4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22" t="s">
        <v>16</v>
      </c>
      <c r="C24" s="48"/>
      <c r="D24" s="48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25</v>
      </c>
      <c r="L24" s="18" t="s">
        <v>26</v>
      </c>
      <c r="M24" s="18" t="s">
        <v>27</v>
      </c>
      <c r="N24" s="40" t="s">
        <v>36</v>
      </c>
      <c r="O24" s="24"/>
      <c r="P24" s="49" t="s">
        <v>32</v>
      </c>
      <c r="Q24" s="12"/>
      <c r="R24" s="12"/>
      <c r="S24" s="12"/>
      <c r="T24" s="50"/>
      <c r="U24" s="50"/>
      <c r="V24" s="50"/>
      <c r="W24" s="50"/>
      <c r="X24" s="50"/>
      <c r="Y24" s="12"/>
      <c r="Z24" s="12"/>
      <c r="AA24" s="12"/>
      <c r="AB24" s="12"/>
      <c r="AC24" s="12"/>
      <c r="AD24" s="12"/>
      <c r="AE24" s="5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9" t="s">
        <v>17</v>
      </c>
      <c r="C25" s="12"/>
      <c r="D25" s="51"/>
      <c r="E25" s="26">
        <f>PRODUCT(E21)</f>
        <v>8</v>
      </c>
      <c r="F25" s="26">
        <f>PRODUCT(F21)</f>
        <v>0</v>
      </c>
      <c r="G25" s="26">
        <f>PRODUCT(G21)</f>
        <v>0</v>
      </c>
      <c r="H25" s="26">
        <f>PRODUCT(H21)</f>
        <v>1</v>
      </c>
      <c r="I25" s="26">
        <f>PRODUCT(I21)</f>
        <v>4</v>
      </c>
      <c r="J25" s="1"/>
      <c r="K25" s="52">
        <f>PRODUCT((F25+G25)/E25)</f>
        <v>0</v>
      </c>
      <c r="L25" s="52">
        <f>PRODUCT(H25/E25)</f>
        <v>0.125</v>
      </c>
      <c r="M25" s="52">
        <f>PRODUCT(I25/E25)</f>
        <v>0.5</v>
      </c>
      <c r="N25" s="53">
        <f>PRODUCT(N21)</f>
        <v>0.2</v>
      </c>
      <c r="O25" s="24">
        <f>PRODUCT(O21)</f>
        <v>20</v>
      </c>
      <c r="P25" s="81" t="s">
        <v>33</v>
      </c>
      <c r="Q25" s="82"/>
      <c r="R25" s="83" t="s">
        <v>42</v>
      </c>
      <c r="S25" s="83"/>
      <c r="T25" s="83"/>
      <c r="U25" s="83"/>
      <c r="V25" s="83"/>
      <c r="W25" s="83"/>
      <c r="X25" s="83"/>
      <c r="Y25" s="83"/>
      <c r="Z25" s="83"/>
      <c r="AA25" s="84" t="s">
        <v>37</v>
      </c>
      <c r="AB25" s="83"/>
      <c r="AC25" s="83"/>
      <c r="AD25" s="84"/>
      <c r="AE25" s="94" t="s">
        <v>58</v>
      </c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4" t="s">
        <v>18</v>
      </c>
      <c r="C26" s="55"/>
      <c r="D26" s="56"/>
      <c r="E26" s="26"/>
      <c r="F26" s="26"/>
      <c r="G26" s="26"/>
      <c r="H26" s="26"/>
      <c r="I26" s="26"/>
      <c r="J26" s="1"/>
      <c r="K26" s="52"/>
      <c r="L26" s="52"/>
      <c r="M26" s="52"/>
      <c r="N26" s="28"/>
      <c r="O26" s="24"/>
      <c r="P26" s="85" t="s">
        <v>56</v>
      </c>
      <c r="Q26" s="86"/>
      <c r="R26" s="87"/>
      <c r="S26" s="87"/>
      <c r="T26" s="87"/>
      <c r="U26" s="87"/>
      <c r="V26" s="87"/>
      <c r="W26" s="87"/>
      <c r="X26" s="87"/>
      <c r="Y26" s="87"/>
      <c r="Z26" s="87"/>
      <c r="AA26" s="88"/>
      <c r="AB26" s="87"/>
      <c r="AC26" s="87"/>
      <c r="AD26" s="88"/>
      <c r="AE26" s="95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57" t="s">
        <v>19</v>
      </c>
      <c r="C27" s="58"/>
      <c r="D27" s="59"/>
      <c r="E27" s="30"/>
      <c r="F27" s="30"/>
      <c r="G27" s="30"/>
      <c r="H27" s="30"/>
      <c r="I27" s="30"/>
      <c r="J27" s="1"/>
      <c r="K27" s="60"/>
      <c r="L27" s="60"/>
      <c r="M27" s="60"/>
      <c r="N27" s="61"/>
      <c r="O27" s="24"/>
      <c r="P27" s="85" t="s">
        <v>57</v>
      </c>
      <c r="Q27" s="86"/>
      <c r="R27" s="87" t="s">
        <v>50</v>
      </c>
      <c r="S27" s="87"/>
      <c r="T27" s="87"/>
      <c r="U27" s="87"/>
      <c r="V27" s="87"/>
      <c r="W27" s="87"/>
      <c r="X27" s="87"/>
      <c r="Y27" s="87"/>
      <c r="Z27" s="87"/>
      <c r="AA27" s="88" t="s">
        <v>51</v>
      </c>
      <c r="AB27" s="87"/>
      <c r="AC27" s="87"/>
      <c r="AD27" s="88"/>
      <c r="AE27" s="95" t="s">
        <v>59</v>
      </c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62" t="s">
        <v>20</v>
      </c>
      <c r="C28" s="63"/>
      <c r="D28" s="64"/>
      <c r="E28" s="18">
        <f>SUM(E25:E27)</f>
        <v>8</v>
      </c>
      <c r="F28" s="18">
        <f>SUM(F25:F27)</f>
        <v>0</v>
      </c>
      <c r="G28" s="18">
        <f>SUM(G25:G27)</f>
        <v>0</v>
      </c>
      <c r="H28" s="18">
        <f>SUM(H25:H27)</f>
        <v>1</v>
      </c>
      <c r="I28" s="18">
        <f>SUM(I25:I27)</f>
        <v>4</v>
      </c>
      <c r="J28" s="1"/>
      <c r="K28" s="65">
        <f>PRODUCT((F28+G28)/E28)</f>
        <v>0</v>
      </c>
      <c r="L28" s="65">
        <f>PRODUCT(H28/E28)</f>
        <v>0.125</v>
      </c>
      <c r="M28" s="65">
        <f>PRODUCT(I28/E28)</f>
        <v>0.5</v>
      </c>
      <c r="N28" s="40">
        <f>PRODUCT(I28/O28)</f>
        <v>0.2</v>
      </c>
      <c r="O28" s="24">
        <f>SUM(O25:O27)</f>
        <v>20</v>
      </c>
      <c r="P28" s="89" t="s">
        <v>34</v>
      </c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2"/>
      <c r="AE28" s="93"/>
      <c r="AF28" s="23"/>
      <c r="AG28" s="8"/>
      <c r="AH28" s="8"/>
      <c r="AI28" s="8"/>
      <c r="AJ28" s="8"/>
      <c r="AK28" s="8"/>
    </row>
    <row r="29" spans="1:37" s="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7"/>
      <c r="O29" s="24"/>
      <c r="P29" s="1"/>
      <c r="Q29" s="47"/>
      <c r="R29" s="1"/>
      <c r="S29" s="1"/>
      <c r="T29" s="24"/>
      <c r="U29" s="24"/>
      <c r="V29" s="6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 t="s">
        <v>46</v>
      </c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47"/>
      <c r="O30" s="24"/>
      <c r="P30" s="1"/>
      <c r="Q30" s="47"/>
      <c r="R30" s="1"/>
      <c r="S30" s="1"/>
      <c r="T30" s="24"/>
      <c r="U30" s="24"/>
      <c r="V30" s="6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47"/>
      <c r="D31" s="1" t="s">
        <v>48</v>
      </c>
      <c r="E31" s="1"/>
      <c r="F31" s="24"/>
      <c r="G31" s="24"/>
      <c r="H31" s="1"/>
      <c r="I31" s="1"/>
      <c r="J31" s="1"/>
      <c r="K31" s="1"/>
      <c r="L31" s="1"/>
      <c r="M31" s="1"/>
      <c r="N31" s="47"/>
      <c r="O31" s="24"/>
      <c r="P31" s="1"/>
      <c r="Q31" s="47"/>
      <c r="R31" s="1"/>
      <c r="S31" s="1"/>
      <c r="T31" s="24"/>
      <c r="U31" s="24"/>
      <c r="V31" s="6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47"/>
      <c r="D32" s="1" t="s">
        <v>55</v>
      </c>
      <c r="E32" s="1"/>
      <c r="F32" s="24"/>
      <c r="G32" s="24"/>
      <c r="H32" s="1"/>
      <c r="I32" s="1"/>
      <c r="J32" s="1"/>
      <c r="K32" s="1"/>
      <c r="L32" s="1"/>
      <c r="M32" s="1"/>
      <c r="N32" s="47"/>
      <c r="O32" s="24"/>
      <c r="P32" s="1"/>
      <c r="Q32" s="47"/>
      <c r="R32" s="1"/>
      <c r="S32" s="1"/>
      <c r="T32" s="24"/>
      <c r="U32" s="24"/>
      <c r="V32" s="6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 t="s">
        <v>53</v>
      </c>
      <c r="E33" s="1"/>
      <c r="F33" s="1"/>
      <c r="G33" s="1"/>
      <c r="H33" s="1"/>
      <c r="I33" s="1"/>
      <c r="J33" s="1"/>
      <c r="K33" s="1"/>
      <c r="L33" s="1"/>
      <c r="M33" s="1"/>
      <c r="N33" s="47"/>
      <c r="O33" s="24"/>
      <c r="P33" s="1"/>
      <c r="Q33" s="47"/>
      <c r="R33" s="1"/>
      <c r="S33" s="1"/>
      <c r="T33" s="24"/>
      <c r="U33" s="24"/>
      <c r="V33" s="6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7"/>
      <c r="N34" s="67"/>
      <c r="O34" s="24"/>
      <c r="P34" s="1"/>
      <c r="Q34" s="4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7"/>
      <c r="R35" s="1"/>
      <c r="S35" s="1"/>
      <c r="T35" s="24"/>
      <c r="U35" s="24"/>
      <c r="V35" s="6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7"/>
      <c r="R36" s="1"/>
      <c r="S36" s="1"/>
      <c r="T36" s="24"/>
      <c r="U36" s="24"/>
      <c r="V36" s="66"/>
      <c r="W36" s="66"/>
      <c r="X36" s="24"/>
      <c r="Y36" s="24"/>
      <c r="Z36" s="24"/>
      <c r="AA36" s="24"/>
      <c r="AB36" s="24"/>
      <c r="AC36" s="24"/>
      <c r="AD36" s="24"/>
      <c r="AE36" s="24"/>
      <c r="AF36" s="8"/>
      <c r="AG36" s="8"/>
      <c r="AH36" s="8"/>
      <c r="AI36" s="8"/>
      <c r="AJ36" s="8"/>
      <c r="AK36" s="8"/>
    </row>
    <row r="37" spans="1:37" s="6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7"/>
      <c r="R37" s="1"/>
      <c r="S37" s="1"/>
      <c r="T37" s="24"/>
      <c r="U37" s="24"/>
      <c r="V37" s="66"/>
      <c r="W37" s="66"/>
      <c r="X37" s="24"/>
      <c r="Y37" s="24"/>
      <c r="Z37" s="24"/>
      <c r="AA37" s="24"/>
      <c r="AB37" s="24"/>
      <c r="AC37" s="24"/>
      <c r="AD37" s="24"/>
      <c r="AE37" s="24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47"/>
      <c r="D38" s="1"/>
      <c r="E38" s="1"/>
      <c r="F38" s="24"/>
      <c r="G38" s="24"/>
      <c r="H38" s="24"/>
      <c r="I38" s="1"/>
      <c r="J38" s="1"/>
      <c r="K38" s="1"/>
      <c r="L38" s="1"/>
      <c r="M38" s="1"/>
      <c r="N38" s="1"/>
      <c r="O38" s="69"/>
      <c r="P38" s="1"/>
      <c r="Q38" s="47"/>
      <c r="R38" s="1"/>
      <c r="S38" s="1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8"/>
      <c r="AE38" s="24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47"/>
      <c r="D39" s="1"/>
      <c r="E39" s="1"/>
      <c r="F39" s="24"/>
      <c r="G39" s="24"/>
      <c r="H39" s="24"/>
      <c r="I39" s="1"/>
      <c r="J39" s="1"/>
      <c r="K39" s="1"/>
      <c r="L39" s="1"/>
      <c r="M39" s="1"/>
      <c r="N39" s="1"/>
      <c r="O39" s="69"/>
      <c r="P39" s="1"/>
      <c r="Q39" s="47"/>
      <c r="R39" s="1"/>
      <c r="S39" s="1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8"/>
      <c r="AE39" s="24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47"/>
      <c r="D40" s="1"/>
      <c r="E40" s="1"/>
      <c r="F40" s="24"/>
      <c r="G40" s="24"/>
      <c r="H40" s="24"/>
      <c r="I40" s="1"/>
      <c r="J40" s="1"/>
      <c r="K40" s="1"/>
      <c r="L40" s="1"/>
      <c r="M40" s="1"/>
      <c r="N40" s="1"/>
      <c r="O40" s="69"/>
      <c r="P40" s="1"/>
      <c r="Q40" s="47"/>
      <c r="R40" s="1"/>
      <c r="S40" s="1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8"/>
      <c r="AE40" s="24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47"/>
      <c r="D41" s="1"/>
      <c r="E41" s="1"/>
      <c r="F41" s="24"/>
      <c r="G41" s="24"/>
      <c r="H41" s="24"/>
      <c r="I41" s="1"/>
      <c r="J41" s="1"/>
      <c r="K41" s="1"/>
      <c r="L41" s="1"/>
      <c r="M41" s="1"/>
      <c r="N41" s="1"/>
      <c r="O41" s="69"/>
      <c r="P41" s="1"/>
      <c r="Q41" s="47"/>
      <c r="R41" s="1"/>
      <c r="S41" s="1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8"/>
      <c r="AE41" s="24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7"/>
      <c r="R42" s="1"/>
      <c r="S42" s="1"/>
      <c r="T42" s="24"/>
      <c r="U42" s="24"/>
      <c r="V42" s="66"/>
      <c r="W42" s="66"/>
      <c r="X42" s="24"/>
      <c r="Y42" s="24"/>
      <c r="Z42" s="24"/>
      <c r="AA42" s="24"/>
      <c r="AB42" s="24"/>
      <c r="AC42" s="24"/>
      <c r="AD42" s="24"/>
      <c r="AE42" s="24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7"/>
      <c r="R43" s="1"/>
      <c r="S43" s="1"/>
      <c r="T43" s="24"/>
      <c r="U43" s="24"/>
      <c r="V43" s="66"/>
      <c r="W43" s="66"/>
      <c r="X43" s="24"/>
      <c r="Y43" s="24"/>
      <c r="Z43" s="24"/>
      <c r="AA43" s="24"/>
      <c r="AB43" s="24"/>
      <c r="AC43" s="24"/>
      <c r="AD43" s="24"/>
      <c r="AE43" s="24"/>
      <c r="AF43" s="8"/>
      <c r="AG43" s="68"/>
      <c r="AH43" s="68"/>
      <c r="AI43" s="68"/>
      <c r="AJ43" s="68"/>
      <c r="AK43" s="6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7"/>
      <c r="R44" s="1"/>
      <c r="S44" s="1"/>
      <c r="T44" s="24"/>
      <c r="U44" s="24"/>
      <c r="V44" s="66"/>
      <c r="W44" s="66"/>
      <c r="X44" s="24"/>
      <c r="Y44" s="24"/>
      <c r="Z44" s="24"/>
      <c r="AA44" s="24"/>
      <c r="AB44" s="24"/>
      <c r="AC44" s="24"/>
      <c r="AD44" s="24"/>
      <c r="AE44" s="24"/>
      <c r="AF44" s="8"/>
      <c r="AG44" s="68"/>
      <c r="AH44" s="68"/>
      <c r="AI44" s="68"/>
      <c r="AJ44" s="68"/>
      <c r="AK44" s="68"/>
    </row>
    <row r="45" spans="1:37" ht="15" customHeight="1" x14ac:dyDescent="0.25">
      <c r="A45" s="7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7"/>
      <c r="R45" s="1"/>
      <c r="S45" s="1"/>
      <c r="T45" s="24"/>
      <c r="U45" s="24"/>
      <c r="V45" s="66"/>
      <c r="W45" s="66"/>
      <c r="X45" s="24"/>
      <c r="Y45" s="24"/>
      <c r="Z45" s="24"/>
      <c r="AA45" s="24"/>
      <c r="AB45" s="24"/>
      <c r="AC45" s="24"/>
      <c r="AD45" s="24"/>
      <c r="AE45" s="24"/>
      <c r="AF45" s="8"/>
    </row>
    <row r="46" spans="1:37" ht="15" customHeight="1" x14ac:dyDescent="0.25">
      <c r="A46" s="7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7"/>
      <c r="R46" s="1"/>
      <c r="S46" s="1"/>
      <c r="T46" s="24"/>
      <c r="U46" s="24"/>
      <c r="V46" s="66"/>
      <c r="W46" s="66"/>
      <c r="X46" s="24"/>
      <c r="Y46" s="24"/>
      <c r="Z46" s="24"/>
      <c r="AA46" s="24"/>
      <c r="AB46" s="24"/>
      <c r="AC46" s="24"/>
      <c r="AD46" s="24"/>
      <c r="AE46" s="24"/>
      <c r="AF46" s="8"/>
    </row>
    <row r="47" spans="1:37" ht="15" customHeight="1" x14ac:dyDescent="0.25">
      <c r="A47" s="7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7"/>
      <c r="R47" s="1"/>
      <c r="S47" s="1"/>
      <c r="T47" s="24"/>
      <c r="U47" s="24"/>
      <c r="V47" s="66"/>
      <c r="W47" s="66"/>
      <c r="X47" s="24"/>
      <c r="Y47" s="24"/>
      <c r="Z47" s="24"/>
      <c r="AA47" s="24"/>
      <c r="AB47" s="24"/>
      <c r="AC47" s="24"/>
      <c r="AD47" s="24"/>
      <c r="AE47" s="24"/>
      <c r="AF47" s="8"/>
    </row>
    <row r="48" spans="1:37" ht="15" customHeight="1" x14ac:dyDescent="0.25">
      <c r="A48" s="7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7"/>
      <c r="R48" s="1"/>
      <c r="S48" s="1"/>
      <c r="T48" s="24"/>
      <c r="U48" s="24"/>
      <c r="V48" s="66"/>
      <c r="W48" s="66"/>
      <c r="X48" s="24"/>
      <c r="Y48" s="24"/>
      <c r="Z48" s="24"/>
      <c r="AA48" s="24"/>
      <c r="AB48" s="24"/>
      <c r="AC48" s="24"/>
      <c r="AD48" s="24"/>
      <c r="AE48" s="24"/>
      <c r="AF48" s="8"/>
    </row>
    <row r="49" spans="1:32" ht="15" customHeight="1" x14ac:dyDescent="0.25">
      <c r="A49" s="7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7"/>
      <c r="R49" s="1"/>
      <c r="S49" s="1"/>
      <c r="T49" s="24"/>
      <c r="U49" s="24"/>
      <c r="V49" s="66"/>
      <c r="W49" s="66"/>
      <c r="X49" s="24"/>
      <c r="Y49" s="24"/>
      <c r="Z49" s="24"/>
      <c r="AA49" s="24"/>
      <c r="AB49" s="24"/>
      <c r="AC49" s="24"/>
      <c r="AD49" s="24"/>
      <c r="AE49" s="24"/>
      <c r="AF49" s="8"/>
    </row>
    <row r="50" spans="1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1"/>
      <c r="Q50" s="47"/>
      <c r="R50" s="1"/>
      <c r="S50" s="1"/>
      <c r="T50" s="24"/>
      <c r="U50" s="24"/>
      <c r="V50" s="66"/>
      <c r="W50" s="1"/>
      <c r="X50" s="1"/>
      <c r="Y50" s="1"/>
      <c r="Z50" s="1"/>
      <c r="AA50" s="1"/>
      <c r="AB50" s="1"/>
      <c r="AC50" s="1"/>
      <c r="AD50" s="1"/>
      <c r="AE50" s="1"/>
    </row>
    <row r="51" spans="1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1"/>
      <c r="Q51" s="47"/>
      <c r="R51" s="1"/>
      <c r="S51" s="1"/>
      <c r="T51" s="24"/>
      <c r="U51" s="24"/>
      <c r="V51" s="66"/>
      <c r="W51" s="1"/>
      <c r="X51" s="1"/>
      <c r="Y51" s="1"/>
      <c r="Z51" s="1"/>
      <c r="AA51" s="1"/>
      <c r="AB51" s="1"/>
      <c r="AC51" s="1"/>
      <c r="AD51" s="1"/>
      <c r="AE51" s="1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1"/>
      <c r="Q52" s="47"/>
      <c r="R52" s="1"/>
      <c r="S52" s="1"/>
      <c r="T52" s="24"/>
      <c r="U52" s="24"/>
      <c r="V52" s="66"/>
      <c r="W52" s="1"/>
      <c r="X52" s="1"/>
      <c r="Y52" s="1"/>
      <c r="Z52" s="1"/>
      <c r="AA52" s="1"/>
      <c r="AB52" s="1"/>
      <c r="AC52" s="1"/>
      <c r="AD52" s="1"/>
      <c r="AE52" s="1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1"/>
      <c r="Q53" s="47"/>
      <c r="R53" s="1"/>
      <c r="S53" s="1"/>
      <c r="T53" s="24"/>
      <c r="U53" s="24"/>
      <c r="V53" s="66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4"/>
      <c r="P54" s="1"/>
      <c r="Q54" s="47"/>
      <c r="R54" s="1"/>
      <c r="S54" s="1"/>
      <c r="T54" s="24"/>
      <c r="U54" s="24"/>
      <c r="V54" s="66"/>
      <c r="W54" s="1"/>
      <c r="X54" s="1"/>
      <c r="Y54" s="1"/>
      <c r="Z54" s="1"/>
      <c r="AA54" s="1"/>
      <c r="AB54" s="1"/>
      <c r="AC54" s="1"/>
      <c r="AD54" s="1"/>
      <c r="AE54" s="1"/>
    </row>
  </sheetData>
  <sortState ref="B18:N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2020-09-09T22:23:59Z</dcterms:modified>
</cp:coreProperties>
</file>