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14" i="3" l="1"/>
  <c r="M14" i="3"/>
  <c r="L14" i="3"/>
  <c r="I15" i="3" l="1"/>
  <c r="G15" i="3"/>
  <c r="E15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H17" i="3" s="1"/>
  <c r="G11" i="3"/>
  <c r="F11" i="3"/>
  <c r="F15" i="3" s="1"/>
  <c r="E11" i="3"/>
  <c r="F17" i="3" l="1"/>
  <c r="G17" i="3"/>
  <c r="M16" i="3"/>
  <c r="E17" i="3"/>
  <c r="L17" i="3" s="1"/>
  <c r="I17" i="3"/>
  <c r="N17" i="3"/>
  <c r="N16" i="3"/>
  <c r="L16" i="3"/>
  <c r="M17" i="3" l="1"/>
</calcChain>
</file>

<file path=xl/sharedStrings.xml><?xml version="1.0" encoding="utf-8"?>
<sst xmlns="http://schemas.openxmlformats.org/spreadsheetml/2006/main" count="289" uniqueCount="130">
  <si>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</si>
  <si>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</si>
  <si>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</si>
  <si>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</si>
  <si>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</si>
  <si>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</si>
  <si>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</si>
  <si>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</si>
  <si>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</si>
  <si>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</si>
  <si>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</si>
  <si>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</si>
  <si>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</si>
  <si>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</si>
  <si>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</si>
  <si>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</si>
  <si>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</si>
  <si>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</si>
  <si>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</si>
  <si>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</si>
  <si>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</si>
  <si>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</si>
  <si>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</si>
  <si>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</si>
  <si>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</si>
  <si>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</si>
  <si>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</si>
  <si>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</si>
  <si>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</si>
  <si>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</si>
  <si>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</si>
  <si>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</si>
  <si>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</si>
  <si>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Veli Virtanen</t>
  </si>
  <si>
    <t>8.</t>
  </si>
  <si>
    <t>KiU</t>
  </si>
  <si>
    <t>5.</t>
  </si>
  <si>
    <t>6.</t>
  </si>
  <si>
    <t>4.</t>
  </si>
  <si>
    <t>12.</t>
  </si>
  <si>
    <t xml:space="preserve">10. </t>
  </si>
  <si>
    <t>20.05. 1973  PuMu - KiU  5-1</t>
  </si>
  <si>
    <t>3.  ottelu</t>
  </si>
  <si>
    <t>19.08. 1973  KiU - PuMu  11-18</t>
  </si>
  <si>
    <t xml:space="preserve">  20 v   1 kk 10 pv</t>
  </si>
  <si>
    <t xml:space="preserve">  19 v 10 kk 11 pv</t>
  </si>
  <si>
    <t>02.05. 1976  KaMa - KiU  4-9</t>
  </si>
  <si>
    <t>5.  ottelu</t>
  </si>
  <si>
    <t xml:space="preserve">  22 v   9 kk 23 pv</t>
  </si>
  <si>
    <t>1.</t>
  </si>
  <si>
    <t>suomensarja</t>
  </si>
  <si>
    <t>2.</t>
  </si>
  <si>
    <t>Seurat</t>
  </si>
  <si>
    <t>KiU = Kiteen Urheilijat  (1931)</t>
  </si>
  <si>
    <t>----</t>
  </si>
  <si>
    <t>9.7.1953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</si>
  <si>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</si>
  <si>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</si>
  <si>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</si>
  <si>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</si>
  <si>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</si>
  <si>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</si>
  <si>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</si>
  <si>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</si>
  <si>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</si>
  <si>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</si>
  <si>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</si>
  <si>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</si>
  <si>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</si>
  <si>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</si>
  <si>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1984  Stadion, Helsinki</t>
  </si>
  <si>
    <t>21-4</t>
  </si>
  <si>
    <t>Itä</t>
  </si>
  <si>
    <t>vai</t>
  </si>
  <si>
    <t>Pekka Arffman</t>
  </si>
  <si>
    <t>Ikä ensimmäisessä ottelussa</t>
  </si>
  <si>
    <t>URA SM-SARJASSA</t>
  </si>
  <si>
    <t>L+T</t>
  </si>
  <si>
    <t>7.</t>
  </si>
  <si>
    <t xml:space="preserve"> LIITTO - LEHDISTÖ - KORTTI</t>
  </si>
  <si>
    <t xml:space="preserve">  Tulos</t>
  </si>
  <si>
    <t xml:space="preserve">  KL-%</t>
  </si>
  <si>
    <t>Lehdistö</t>
  </si>
  <si>
    <t>09.06. 1976  Vimpeli</t>
  </si>
  <si>
    <t>3v</t>
  </si>
  <si>
    <t>Lauri Pippola</t>
  </si>
  <si>
    <t xml:space="preserve">  18-6</t>
  </si>
  <si>
    <t>31 v  1 kk  10 pv</t>
  </si>
  <si>
    <t>22 v  11 kk  0 pv</t>
  </si>
  <si>
    <t xml:space="preserve"> ITÄ - LÄNSI - KORTTI</t>
  </si>
  <si>
    <t>1/2</t>
  </si>
  <si>
    <t>1/1</t>
  </si>
  <si>
    <t>0/1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</si>
  <si>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</si>
  <si>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</si>
  <si>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</si>
  <si>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</si>
  <si>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</si>
  <si>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</si>
  <si>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</si>
  <si>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</si>
  <si>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</si>
  <si>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</si>
  <si>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</si>
  <si>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</si>
  <si>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</si>
  <si>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</si>
  <si>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 xml:space="preserve">      Runkosarja TOP-30</t>
  </si>
  <si>
    <t>13.</t>
  </si>
  <si>
    <t>18.</t>
  </si>
  <si>
    <t>19.</t>
  </si>
  <si>
    <t>21.</t>
  </si>
  <si>
    <t>23.</t>
  </si>
  <si>
    <t>29.</t>
  </si>
  <si>
    <t>20.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</si>
  <si>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</si>
  <si>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</si>
  <si>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</si>
  <si>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</si>
  <si>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</si>
  <si>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</si>
  <si>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</si>
  <si>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</si>
  <si>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</si>
  <si>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</si>
  <si>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</si>
  <si>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</si>
  <si>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KiPa = Kiteen Pallo-90  (1990)</t>
  </si>
  <si>
    <t>KiPa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</si>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</sst>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2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10" xfId="0" applyFont="1" applyFill="1" applyBorder="1" applyAlignment="1"/>
    <xf numFmtId="0" fontId="10" fillId="8" borderId="2" xfId="0" applyFont="1" applyFill="1" applyBorder="1"/>
    <xf numFmtId="0" fontId="10" fillId="8" borderId="2" xfId="0" applyFont="1" applyFill="1" applyBorder="1" applyAlignment="1">
      <alignment vertical="top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4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1" fillId="2" borderId="0" xfId="0" applyFont="1" applyFill="1"/>
    <xf numFmtId="0" fontId="4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0" fontId="4" fillId="7" borderId="5" xfId="0" applyFont="1" applyFill="1" applyBorder="1"/>
    <xf numFmtId="0" fontId="4" fillId="7" borderId="7" xfId="0" applyFont="1" applyFill="1" applyBorder="1" applyAlignment="1"/>
    <xf numFmtId="0" fontId="4" fillId="7" borderId="9" xfId="0" applyFont="1" applyFill="1" applyBorder="1"/>
    <xf numFmtId="0" fontId="4" fillId="7" borderId="0" xfId="0" applyFont="1" applyFill="1" applyBorder="1" applyAlignment="1">
      <alignment horizontal="left"/>
    </xf>
    <xf numFmtId="0" fontId="2" fillId="7" borderId="10" xfId="0" applyFont="1" applyFill="1" applyBorder="1"/>
    <xf numFmtId="0" fontId="4" fillId="7" borderId="11" xfId="0" applyFont="1" applyFill="1" applyBorder="1" applyAlignment="1">
      <alignment horizontal="left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165" fontId="4" fillId="6" borderId="1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9" customWidth="1"/>
    <col min="3" max="3" width="5.42578125" style="78" customWidth="1"/>
    <col min="4" max="4" width="9" style="79" customWidth="1"/>
    <col min="5" max="13" width="5.7109375" style="78" customWidth="1"/>
    <col min="14" max="14" width="8.85546875" style="78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78" customWidth="1"/>
    <col min="26" max="26" width="8.7109375" style="78" customWidth="1"/>
    <col min="27" max="27" width="0.7109375" style="35" customWidth="1"/>
    <col min="28" max="31" width="6.7109375" style="78" customWidth="1"/>
    <col min="32" max="32" width="0.7109375" style="35" customWidth="1"/>
    <col min="33" max="33" width="14" style="78" customWidth="1"/>
    <col min="34" max="36" width="13.7109375" style="78" customWidth="1"/>
    <col min="37" max="37" width="0.7109375" style="78" customWidth="1"/>
    <col min="38" max="38" width="6.42578125" style="78" customWidth="1"/>
    <col min="39" max="39" width="6.28515625" style="78" customWidth="1"/>
    <col min="40" max="43" width="5.7109375" style="78" customWidth="1"/>
    <col min="44" max="16384" width="9.140625" style="102"/>
  </cols>
  <sheetData>
    <row r="1" spans="1:55" ht="16.5" customHeight="1" x14ac:dyDescent="0.25">
      <c r="A1" s="143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6"/>
      <c r="L1" s="6"/>
      <c r="M1" s="6"/>
      <c r="N1" s="14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47" customFormat="1" ht="15" customHeight="1" x14ac:dyDescent="0.2">
      <c r="A2" s="145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107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20"/>
      <c r="AO2" s="146" t="s">
        <v>95</v>
      </c>
      <c r="AP2" s="14"/>
      <c r="AQ2" s="15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47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77</v>
      </c>
      <c r="AE3" s="18" t="s">
        <v>16</v>
      </c>
      <c r="AF3" s="24"/>
      <c r="AG3" s="18" t="s">
        <v>96</v>
      </c>
      <c r="AH3" s="18" t="s">
        <v>97</v>
      </c>
      <c r="AI3" s="15" t="s">
        <v>98</v>
      </c>
      <c r="AJ3" s="18" t="s">
        <v>99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47" customFormat="1" ht="15" customHeight="1" x14ac:dyDescent="0.2">
      <c r="A4" s="145"/>
      <c r="B4" s="25">
        <v>1973</v>
      </c>
      <c r="C4" s="25" t="s">
        <v>39</v>
      </c>
      <c r="D4" s="26" t="s">
        <v>35</v>
      </c>
      <c r="E4" s="25">
        <v>4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39"/>
      <c r="AA4" s="24"/>
      <c r="AB4" s="18"/>
      <c r="AC4" s="18"/>
      <c r="AD4" s="18"/>
      <c r="AE4" s="18"/>
      <c r="AF4" s="24"/>
      <c r="AG4" s="28"/>
      <c r="AH4" s="28"/>
      <c r="AI4" s="28"/>
      <c r="AJ4" s="28"/>
      <c r="AK4" s="24"/>
      <c r="AL4" s="25"/>
      <c r="AM4" s="28"/>
      <c r="AN4" s="28"/>
      <c r="AO4" s="27"/>
      <c r="AP4" s="29"/>
      <c r="AQ4" s="25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47" customFormat="1" ht="15" customHeight="1" x14ac:dyDescent="0.2">
      <c r="A5" s="145"/>
      <c r="B5" s="30">
        <v>1974</v>
      </c>
      <c r="C5" s="30" t="s">
        <v>51</v>
      </c>
      <c r="D5" s="31" t="s">
        <v>35</v>
      </c>
      <c r="E5" s="30"/>
      <c r="F5" s="32" t="s">
        <v>50</v>
      </c>
      <c r="G5" s="30"/>
      <c r="H5" s="30"/>
      <c r="I5" s="30"/>
      <c r="J5" s="30"/>
      <c r="K5" s="30"/>
      <c r="L5" s="30"/>
      <c r="M5" s="30"/>
      <c r="N5" s="33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39"/>
      <c r="AA5" s="24"/>
      <c r="AB5" s="18"/>
      <c r="AC5" s="18"/>
      <c r="AD5" s="18"/>
      <c r="AE5" s="18"/>
      <c r="AF5" s="24"/>
      <c r="AG5" s="28"/>
      <c r="AH5" s="28"/>
      <c r="AI5" s="28"/>
      <c r="AJ5" s="28"/>
      <c r="AK5" s="24"/>
      <c r="AL5" s="25"/>
      <c r="AM5" s="28"/>
      <c r="AN5" s="28"/>
      <c r="AO5" s="27"/>
      <c r="AP5" s="29"/>
      <c r="AQ5" s="25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47" customFormat="1" ht="15" customHeight="1" x14ac:dyDescent="0.2">
      <c r="A6" s="145"/>
      <c r="B6" s="30">
        <v>1975</v>
      </c>
      <c r="C6" s="30" t="s">
        <v>49</v>
      </c>
      <c r="D6" s="31" t="s">
        <v>35</v>
      </c>
      <c r="E6" s="30"/>
      <c r="F6" s="32" t="s">
        <v>50</v>
      </c>
      <c r="G6" s="30"/>
      <c r="H6" s="30"/>
      <c r="I6" s="30"/>
      <c r="J6" s="30"/>
      <c r="K6" s="30"/>
      <c r="L6" s="30"/>
      <c r="M6" s="30"/>
      <c r="N6" s="33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39"/>
      <c r="AA6" s="24"/>
      <c r="AB6" s="18"/>
      <c r="AC6" s="18"/>
      <c r="AD6" s="18"/>
      <c r="AE6" s="18"/>
      <c r="AF6" s="24"/>
      <c r="AG6" s="28"/>
      <c r="AH6" s="28"/>
      <c r="AI6" s="28"/>
      <c r="AJ6" s="28"/>
      <c r="AK6" s="24"/>
      <c r="AL6" s="25"/>
      <c r="AM6" s="28"/>
      <c r="AN6" s="28"/>
      <c r="AO6" s="27"/>
      <c r="AP6" s="29"/>
      <c r="AQ6" s="25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47" customFormat="1" ht="15" customHeight="1" x14ac:dyDescent="0.2">
      <c r="A7" s="145"/>
      <c r="B7" s="25">
        <v>1976</v>
      </c>
      <c r="C7" s="25" t="s">
        <v>40</v>
      </c>
      <c r="D7" s="26" t="s">
        <v>35</v>
      </c>
      <c r="E7" s="25">
        <v>22</v>
      </c>
      <c r="F7" s="25">
        <v>4</v>
      </c>
      <c r="G7" s="25">
        <v>16</v>
      </c>
      <c r="H7" s="25">
        <v>16</v>
      </c>
      <c r="I7" s="25"/>
      <c r="J7" s="25"/>
      <c r="K7" s="25"/>
      <c r="L7" s="25"/>
      <c r="M7" s="25"/>
      <c r="N7" s="25"/>
      <c r="O7" s="24"/>
      <c r="P7" s="18" t="s">
        <v>108</v>
      </c>
      <c r="Q7" s="18"/>
      <c r="R7" s="18" t="s">
        <v>109</v>
      </c>
      <c r="S7" s="18"/>
      <c r="T7" s="24"/>
      <c r="U7" s="25"/>
      <c r="V7" s="25"/>
      <c r="W7" s="27"/>
      <c r="X7" s="25"/>
      <c r="Y7" s="25"/>
      <c r="Z7" s="39"/>
      <c r="AA7" s="24"/>
      <c r="AB7" s="18"/>
      <c r="AC7" s="18"/>
      <c r="AD7" s="18"/>
      <c r="AE7" s="18"/>
      <c r="AF7" s="24"/>
      <c r="AG7" s="28"/>
      <c r="AH7" s="28"/>
      <c r="AI7" s="28"/>
      <c r="AJ7" s="28"/>
      <c r="AK7" s="24"/>
      <c r="AL7" s="25"/>
      <c r="AM7" s="25">
        <v>1</v>
      </c>
      <c r="AN7" s="25"/>
      <c r="AO7" s="27"/>
      <c r="AP7" s="29"/>
      <c r="AQ7" s="25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47" customFormat="1" ht="15" customHeight="1" x14ac:dyDescent="0.2">
      <c r="A8" s="145"/>
      <c r="B8" s="30">
        <v>1977</v>
      </c>
      <c r="C8" s="30" t="s">
        <v>49</v>
      </c>
      <c r="D8" s="31" t="s">
        <v>35</v>
      </c>
      <c r="E8" s="30"/>
      <c r="F8" s="32" t="s">
        <v>50</v>
      </c>
      <c r="G8" s="30"/>
      <c r="H8" s="30"/>
      <c r="I8" s="30"/>
      <c r="J8" s="30"/>
      <c r="K8" s="30"/>
      <c r="L8" s="30"/>
      <c r="M8" s="30"/>
      <c r="N8" s="30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39"/>
      <c r="AA8" s="24"/>
      <c r="AB8" s="18"/>
      <c r="AC8" s="18"/>
      <c r="AD8" s="18"/>
      <c r="AE8" s="18"/>
      <c r="AF8" s="24"/>
      <c r="AG8" s="28"/>
      <c r="AH8" s="28"/>
      <c r="AI8" s="28"/>
      <c r="AJ8" s="28"/>
      <c r="AK8" s="24"/>
      <c r="AL8" s="25"/>
      <c r="AM8" s="25"/>
      <c r="AN8" s="25"/>
      <c r="AO8" s="27"/>
      <c r="AP8" s="29"/>
      <c r="AQ8" s="25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47" customFormat="1" ht="15" customHeight="1" x14ac:dyDescent="0.25">
      <c r="A9" s="145"/>
      <c r="B9" s="25">
        <v>1978</v>
      </c>
      <c r="C9" s="25" t="s">
        <v>34</v>
      </c>
      <c r="D9" s="26" t="s">
        <v>35</v>
      </c>
      <c r="E9" s="25">
        <v>22</v>
      </c>
      <c r="F9" s="25">
        <v>0</v>
      </c>
      <c r="G9" s="25">
        <v>8</v>
      </c>
      <c r="H9" s="25">
        <v>15</v>
      </c>
      <c r="I9" s="25">
        <v>96</v>
      </c>
      <c r="J9" s="25">
        <v>36</v>
      </c>
      <c r="K9" s="25">
        <v>33</v>
      </c>
      <c r="L9" s="25">
        <v>19</v>
      </c>
      <c r="M9" s="25">
        <v>8</v>
      </c>
      <c r="N9" s="34" t="s">
        <v>54</v>
      </c>
      <c r="O9" s="35"/>
      <c r="P9" s="18"/>
      <c r="Q9" s="18"/>
      <c r="R9" s="18"/>
      <c r="S9" s="18"/>
      <c r="T9" s="24"/>
      <c r="U9" s="25"/>
      <c r="V9" s="25"/>
      <c r="W9" s="27"/>
      <c r="X9" s="25"/>
      <c r="Y9" s="25"/>
      <c r="Z9" s="39"/>
      <c r="AA9" s="24"/>
      <c r="AB9" s="18"/>
      <c r="AC9" s="18"/>
      <c r="AD9" s="18"/>
      <c r="AE9" s="18"/>
      <c r="AF9" s="24"/>
      <c r="AG9" s="28"/>
      <c r="AH9" s="28"/>
      <c r="AI9" s="28"/>
      <c r="AJ9" s="28"/>
      <c r="AK9" s="24"/>
      <c r="AL9" s="25"/>
      <c r="AM9" s="25"/>
      <c r="AN9" s="25"/>
      <c r="AO9" s="27"/>
      <c r="AP9" s="29"/>
      <c r="AQ9" s="25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47" customFormat="1" ht="15" customHeight="1" x14ac:dyDescent="0.25">
      <c r="A10" s="145"/>
      <c r="B10" s="25">
        <v>1979</v>
      </c>
      <c r="C10" s="25" t="s">
        <v>34</v>
      </c>
      <c r="D10" s="36" t="s">
        <v>35</v>
      </c>
      <c r="E10" s="25">
        <v>21</v>
      </c>
      <c r="F10" s="25">
        <v>1</v>
      </c>
      <c r="G10" s="25">
        <v>12</v>
      </c>
      <c r="H10" s="25">
        <v>21</v>
      </c>
      <c r="I10" s="25">
        <v>68</v>
      </c>
      <c r="J10" s="25">
        <v>17</v>
      </c>
      <c r="K10" s="25">
        <v>21</v>
      </c>
      <c r="L10" s="25">
        <v>17</v>
      </c>
      <c r="M10" s="25">
        <v>13</v>
      </c>
      <c r="N10" s="34" t="s">
        <v>54</v>
      </c>
      <c r="O10" s="35"/>
      <c r="P10" s="18"/>
      <c r="Q10" s="18" t="s">
        <v>110</v>
      </c>
      <c r="R10" s="18"/>
      <c r="S10" s="18"/>
      <c r="T10" s="24"/>
      <c r="U10" s="40">
        <v>6</v>
      </c>
      <c r="V10" s="40">
        <v>0</v>
      </c>
      <c r="W10" s="40">
        <v>3</v>
      </c>
      <c r="X10" s="40">
        <v>3</v>
      </c>
      <c r="Y10" s="40">
        <v>21</v>
      </c>
      <c r="Z10" s="165" t="s">
        <v>54</v>
      </c>
      <c r="AA10" s="24"/>
      <c r="AB10" s="18"/>
      <c r="AC10" s="18"/>
      <c r="AD10" s="18"/>
      <c r="AE10" s="18"/>
      <c r="AF10" s="24"/>
      <c r="AG10" s="28"/>
      <c r="AH10" s="28"/>
      <c r="AI10" s="28"/>
      <c r="AJ10" s="28"/>
      <c r="AK10" s="24"/>
      <c r="AL10" s="25"/>
      <c r="AM10" s="25"/>
      <c r="AN10" s="25"/>
      <c r="AO10" s="27"/>
      <c r="AP10" s="29"/>
      <c r="AQ10" s="25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47" customFormat="1" ht="15" customHeight="1" x14ac:dyDescent="0.25">
      <c r="A11" s="145"/>
      <c r="B11" s="25">
        <v>1980</v>
      </c>
      <c r="C11" s="25" t="s">
        <v>36</v>
      </c>
      <c r="D11" s="36" t="s">
        <v>35</v>
      </c>
      <c r="E11" s="25">
        <v>22</v>
      </c>
      <c r="F11" s="25">
        <v>1</v>
      </c>
      <c r="G11" s="25">
        <v>24</v>
      </c>
      <c r="H11" s="25">
        <v>19</v>
      </c>
      <c r="I11" s="25">
        <v>110</v>
      </c>
      <c r="J11" s="25">
        <v>20</v>
      </c>
      <c r="K11" s="25">
        <v>32</v>
      </c>
      <c r="L11" s="25">
        <v>33</v>
      </c>
      <c r="M11" s="25">
        <v>25</v>
      </c>
      <c r="N11" s="34" t="s">
        <v>54</v>
      </c>
      <c r="O11" s="35"/>
      <c r="P11" s="18" t="s">
        <v>108</v>
      </c>
      <c r="Q11" s="18"/>
      <c r="R11" s="18" t="s">
        <v>111</v>
      </c>
      <c r="S11" s="18" t="s">
        <v>112</v>
      </c>
      <c r="T11" s="24"/>
      <c r="U11" s="25"/>
      <c r="V11" s="25"/>
      <c r="W11" s="27"/>
      <c r="X11" s="25"/>
      <c r="Y11" s="25"/>
      <c r="Z11" s="39"/>
      <c r="AA11" s="24"/>
      <c r="AB11" s="18"/>
      <c r="AC11" s="18"/>
      <c r="AD11" s="18"/>
      <c r="AE11" s="18"/>
      <c r="AF11" s="24"/>
      <c r="AG11" s="28"/>
      <c r="AH11" s="28"/>
      <c r="AI11" s="28"/>
      <c r="AJ11" s="28"/>
      <c r="AK11" s="24"/>
      <c r="AL11" s="25"/>
      <c r="AM11" s="25"/>
      <c r="AN11" s="25"/>
      <c r="AO11" s="27"/>
      <c r="AP11" s="29"/>
      <c r="AQ11" s="25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47" customFormat="1" ht="15" customHeight="1" x14ac:dyDescent="0.25">
      <c r="A12" s="145"/>
      <c r="B12" s="25">
        <v>1981</v>
      </c>
      <c r="C12" s="37" t="s">
        <v>34</v>
      </c>
      <c r="D12" s="38" t="s">
        <v>35</v>
      </c>
      <c r="E12" s="37">
        <v>19</v>
      </c>
      <c r="F12" s="25">
        <v>1</v>
      </c>
      <c r="G12" s="25">
        <v>18</v>
      </c>
      <c r="H12" s="25">
        <v>19</v>
      </c>
      <c r="I12" s="25">
        <v>106</v>
      </c>
      <c r="J12" s="25">
        <v>19</v>
      </c>
      <c r="K12" s="25">
        <v>28</v>
      </c>
      <c r="L12" s="37">
        <v>40</v>
      </c>
      <c r="M12" s="37">
        <v>19</v>
      </c>
      <c r="N12" s="39">
        <v>0.64634146341463417</v>
      </c>
      <c r="O12" s="35"/>
      <c r="P12" s="18" t="s">
        <v>113</v>
      </c>
      <c r="Q12" s="18"/>
      <c r="R12" s="18"/>
      <c r="S12" s="18"/>
      <c r="T12" s="24"/>
      <c r="U12" s="40">
        <v>6</v>
      </c>
      <c r="V12" s="40">
        <v>0</v>
      </c>
      <c r="W12" s="40">
        <v>3</v>
      </c>
      <c r="X12" s="40">
        <v>7</v>
      </c>
      <c r="Y12" s="40">
        <v>26</v>
      </c>
      <c r="Z12" s="68">
        <v>0.54200000000000004</v>
      </c>
      <c r="AA12" s="24"/>
      <c r="AB12" s="18"/>
      <c r="AC12" s="18"/>
      <c r="AD12" s="18"/>
      <c r="AE12" s="18"/>
      <c r="AF12" s="24"/>
      <c r="AG12" s="28"/>
      <c r="AH12" s="28"/>
      <c r="AI12" s="28"/>
      <c r="AJ12" s="28"/>
      <c r="AK12" s="24"/>
      <c r="AL12" s="25"/>
      <c r="AM12" s="25"/>
      <c r="AN12" s="25"/>
      <c r="AO12" s="27"/>
      <c r="AP12" s="29"/>
      <c r="AQ12" s="25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47" customFormat="1" ht="15" customHeight="1" x14ac:dyDescent="0.25">
      <c r="A13" s="145"/>
      <c r="B13" s="25">
        <v>1982</v>
      </c>
      <c r="C13" s="25" t="s">
        <v>37</v>
      </c>
      <c r="D13" s="36" t="s">
        <v>35</v>
      </c>
      <c r="E13" s="25">
        <v>21</v>
      </c>
      <c r="F13" s="25">
        <v>1</v>
      </c>
      <c r="G13" s="27">
        <v>12</v>
      </c>
      <c r="H13" s="25">
        <v>11</v>
      </c>
      <c r="I13" s="25">
        <v>84</v>
      </c>
      <c r="J13" s="25">
        <v>18</v>
      </c>
      <c r="K13" s="27">
        <v>24</v>
      </c>
      <c r="L13" s="27">
        <v>29</v>
      </c>
      <c r="M13" s="29">
        <v>13</v>
      </c>
      <c r="N13" s="39">
        <v>0.59154929577464788</v>
      </c>
      <c r="O13" s="35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39"/>
      <c r="AA13" s="24"/>
      <c r="AB13" s="18"/>
      <c r="AC13" s="18"/>
      <c r="AD13" s="18"/>
      <c r="AE13" s="18"/>
      <c r="AF13" s="24"/>
      <c r="AG13" s="28"/>
      <c r="AH13" s="28"/>
      <c r="AI13" s="28"/>
      <c r="AJ13" s="28"/>
      <c r="AK13" s="24"/>
      <c r="AL13" s="25"/>
      <c r="AM13" s="25"/>
      <c r="AN13" s="27"/>
      <c r="AO13" s="27"/>
      <c r="AP13" s="29"/>
      <c r="AQ13" s="25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47" customFormat="1" ht="15" customHeight="1" x14ac:dyDescent="0.25">
      <c r="A14" s="145"/>
      <c r="B14" s="25">
        <v>1983</v>
      </c>
      <c r="C14" s="25" t="s">
        <v>37</v>
      </c>
      <c r="D14" s="36" t="s">
        <v>35</v>
      </c>
      <c r="E14" s="25">
        <v>22</v>
      </c>
      <c r="F14" s="25">
        <v>0</v>
      </c>
      <c r="G14" s="27">
        <v>21</v>
      </c>
      <c r="H14" s="25">
        <v>13</v>
      </c>
      <c r="I14" s="25">
        <v>89</v>
      </c>
      <c r="J14" s="25">
        <v>25</v>
      </c>
      <c r="K14" s="27">
        <v>20</v>
      </c>
      <c r="L14" s="27">
        <v>23</v>
      </c>
      <c r="M14" s="29">
        <v>21</v>
      </c>
      <c r="N14" s="41">
        <v>0.59299999999999997</v>
      </c>
      <c r="O14" s="35"/>
      <c r="P14" s="18" t="s">
        <v>114</v>
      </c>
      <c r="Q14" s="18"/>
      <c r="R14" s="18"/>
      <c r="S14" s="18"/>
      <c r="T14" s="24"/>
      <c r="U14" s="25"/>
      <c r="V14" s="25"/>
      <c r="W14" s="27"/>
      <c r="X14" s="25"/>
      <c r="Y14" s="25"/>
      <c r="Z14" s="39"/>
      <c r="AA14" s="35"/>
      <c r="AB14" s="18"/>
      <c r="AC14" s="18"/>
      <c r="AD14" s="18"/>
      <c r="AE14" s="18"/>
      <c r="AF14" s="24"/>
      <c r="AG14" s="28"/>
      <c r="AH14" s="28"/>
      <c r="AI14" s="28"/>
      <c r="AJ14" s="28"/>
      <c r="AK14" s="24"/>
      <c r="AL14" s="25"/>
      <c r="AM14" s="25"/>
      <c r="AN14" s="27"/>
      <c r="AO14" s="27"/>
      <c r="AP14" s="29"/>
      <c r="AQ14" s="25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47" customFormat="1" ht="15" customHeight="1" x14ac:dyDescent="0.25">
      <c r="A15" s="145"/>
      <c r="B15" s="25">
        <v>1984</v>
      </c>
      <c r="C15" s="25" t="s">
        <v>38</v>
      </c>
      <c r="D15" s="36" t="s">
        <v>35</v>
      </c>
      <c r="E15" s="25">
        <v>21</v>
      </c>
      <c r="F15" s="25">
        <v>1</v>
      </c>
      <c r="G15" s="25">
        <v>26</v>
      </c>
      <c r="H15" s="25">
        <v>11</v>
      </c>
      <c r="I15" s="25">
        <v>91</v>
      </c>
      <c r="J15" s="25">
        <v>12</v>
      </c>
      <c r="K15" s="25">
        <v>24</v>
      </c>
      <c r="L15" s="25">
        <v>28</v>
      </c>
      <c r="M15" s="25">
        <v>27</v>
      </c>
      <c r="N15" s="41">
        <v>0.503</v>
      </c>
      <c r="O15" s="35"/>
      <c r="P15" s="18" t="s">
        <v>78</v>
      </c>
      <c r="Q15" s="18"/>
      <c r="R15" s="18" t="s">
        <v>115</v>
      </c>
      <c r="S15" s="18"/>
      <c r="T15" s="24"/>
      <c r="U15" s="25"/>
      <c r="V15" s="25"/>
      <c r="W15" s="27"/>
      <c r="X15" s="25"/>
      <c r="Y15" s="25"/>
      <c r="Z15" s="39"/>
      <c r="AA15" s="35"/>
      <c r="AB15" s="18"/>
      <c r="AC15" s="18"/>
      <c r="AD15" s="18"/>
      <c r="AE15" s="18"/>
      <c r="AF15" s="24"/>
      <c r="AG15" s="28" t="s">
        <v>106</v>
      </c>
      <c r="AH15" s="28"/>
      <c r="AI15" s="28"/>
      <c r="AJ15" s="28"/>
      <c r="AK15" s="24"/>
      <c r="AL15" s="25">
        <v>1</v>
      </c>
      <c r="AM15" s="25"/>
      <c r="AN15" s="27"/>
      <c r="AO15" s="27"/>
      <c r="AP15" s="29"/>
      <c r="AQ15" s="25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47" customFormat="1" ht="15" customHeight="1" x14ac:dyDescent="0.25">
      <c r="A16" s="145"/>
      <c r="B16" s="25">
        <v>1985</v>
      </c>
      <c r="C16" s="25" t="s">
        <v>36</v>
      </c>
      <c r="D16" s="36" t="s">
        <v>35</v>
      </c>
      <c r="E16" s="25">
        <v>6</v>
      </c>
      <c r="F16" s="25">
        <v>0</v>
      </c>
      <c r="G16" s="25">
        <v>0</v>
      </c>
      <c r="H16" s="25">
        <v>2</v>
      </c>
      <c r="I16" s="25">
        <v>5</v>
      </c>
      <c r="J16" s="25">
        <v>2</v>
      </c>
      <c r="K16" s="25">
        <v>0</v>
      </c>
      <c r="L16" s="25">
        <v>3</v>
      </c>
      <c r="M16" s="25">
        <v>0</v>
      </c>
      <c r="N16" s="41">
        <v>0.71399999999999997</v>
      </c>
      <c r="O16" s="35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39"/>
      <c r="AA16" s="35"/>
      <c r="AB16" s="18"/>
      <c r="AC16" s="18"/>
      <c r="AD16" s="18"/>
      <c r="AE16" s="18"/>
      <c r="AF16" s="24"/>
      <c r="AG16" s="28"/>
      <c r="AH16" s="28"/>
      <c r="AI16" s="28"/>
      <c r="AJ16" s="28"/>
      <c r="AK16" s="24"/>
      <c r="AL16" s="25"/>
      <c r="AM16" s="25"/>
      <c r="AN16" s="27"/>
      <c r="AO16" s="27"/>
      <c r="AP16" s="29"/>
      <c r="AQ16" s="25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47" customFormat="1" ht="15" customHeight="1" x14ac:dyDescent="0.25">
      <c r="A17" s="145"/>
      <c r="B17" s="25">
        <v>1986</v>
      </c>
      <c r="C17" s="25"/>
      <c r="D17" s="36"/>
      <c r="E17" s="25"/>
      <c r="F17" s="25"/>
      <c r="G17" s="25"/>
      <c r="H17" s="25"/>
      <c r="I17" s="25"/>
      <c r="J17" s="25"/>
      <c r="K17" s="25"/>
      <c r="L17" s="25"/>
      <c r="M17" s="25"/>
      <c r="N17" s="41"/>
      <c r="O17" s="35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39"/>
      <c r="AA17" s="35"/>
      <c r="AB17" s="18"/>
      <c r="AC17" s="18"/>
      <c r="AD17" s="18"/>
      <c r="AE17" s="18"/>
      <c r="AF17" s="24"/>
      <c r="AG17" s="28"/>
      <c r="AH17" s="28"/>
      <c r="AI17" s="28"/>
      <c r="AJ17" s="28"/>
      <c r="AK17" s="24"/>
      <c r="AL17" s="25"/>
      <c r="AM17" s="25"/>
      <c r="AN17" s="27"/>
      <c r="AO17" s="27"/>
      <c r="AP17" s="29"/>
      <c r="AQ17" s="25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47" customFormat="1" ht="15" customHeight="1" x14ac:dyDescent="0.25">
      <c r="A18" s="145"/>
      <c r="B18" s="25">
        <v>1987</v>
      </c>
      <c r="C18" s="25"/>
      <c r="D18" s="36"/>
      <c r="E18" s="25"/>
      <c r="F18" s="25"/>
      <c r="G18" s="25"/>
      <c r="H18" s="25"/>
      <c r="I18" s="25"/>
      <c r="J18" s="25"/>
      <c r="K18" s="25"/>
      <c r="L18" s="25"/>
      <c r="M18" s="25"/>
      <c r="N18" s="41"/>
      <c r="O18" s="35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39"/>
      <c r="AA18" s="35"/>
      <c r="AB18" s="18"/>
      <c r="AC18" s="18"/>
      <c r="AD18" s="18"/>
      <c r="AE18" s="18"/>
      <c r="AF18" s="24"/>
      <c r="AG18" s="28"/>
      <c r="AH18" s="28"/>
      <c r="AI18" s="28"/>
      <c r="AJ18" s="28"/>
      <c r="AK18" s="24"/>
      <c r="AL18" s="25"/>
      <c r="AM18" s="25"/>
      <c r="AN18" s="27"/>
      <c r="AO18" s="27"/>
      <c r="AP18" s="29"/>
      <c r="AQ18" s="25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47" customFormat="1" ht="15" customHeight="1" x14ac:dyDescent="0.25">
      <c r="A19" s="145"/>
      <c r="B19" s="25">
        <v>1988</v>
      </c>
      <c r="C19" s="25"/>
      <c r="D19" s="36"/>
      <c r="E19" s="25"/>
      <c r="F19" s="25"/>
      <c r="G19" s="25"/>
      <c r="H19" s="25"/>
      <c r="I19" s="25"/>
      <c r="J19" s="25"/>
      <c r="K19" s="25"/>
      <c r="L19" s="25"/>
      <c r="M19" s="25"/>
      <c r="N19" s="41"/>
      <c r="O19" s="35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39"/>
      <c r="AA19" s="35"/>
      <c r="AB19" s="18"/>
      <c r="AC19" s="18"/>
      <c r="AD19" s="18"/>
      <c r="AE19" s="18"/>
      <c r="AF19" s="24"/>
      <c r="AG19" s="28"/>
      <c r="AH19" s="28"/>
      <c r="AI19" s="28"/>
      <c r="AJ19" s="28"/>
      <c r="AK19" s="24"/>
      <c r="AL19" s="25"/>
      <c r="AM19" s="25"/>
      <c r="AN19" s="27"/>
      <c r="AO19" s="27"/>
      <c r="AP19" s="29"/>
      <c r="AQ19" s="25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47" customFormat="1" ht="15" customHeight="1" x14ac:dyDescent="0.25">
      <c r="A20" s="145"/>
      <c r="B20" s="25">
        <v>1989</v>
      </c>
      <c r="C20" s="25"/>
      <c r="D20" s="36"/>
      <c r="E20" s="25"/>
      <c r="F20" s="25"/>
      <c r="G20" s="25"/>
      <c r="H20" s="25"/>
      <c r="I20" s="25"/>
      <c r="J20" s="25"/>
      <c r="K20" s="25"/>
      <c r="L20" s="25"/>
      <c r="M20" s="25"/>
      <c r="N20" s="41"/>
      <c r="O20" s="35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39"/>
      <c r="AA20" s="35"/>
      <c r="AB20" s="18"/>
      <c r="AC20" s="18"/>
      <c r="AD20" s="18"/>
      <c r="AE20" s="18"/>
      <c r="AF20" s="24"/>
      <c r="AG20" s="28"/>
      <c r="AH20" s="28"/>
      <c r="AI20" s="28"/>
      <c r="AJ20" s="28"/>
      <c r="AK20" s="24"/>
      <c r="AL20" s="25"/>
      <c r="AM20" s="25"/>
      <c r="AN20" s="27"/>
      <c r="AO20" s="27"/>
      <c r="AP20" s="29"/>
      <c r="AQ20" s="25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47" customFormat="1" ht="15" customHeight="1" x14ac:dyDescent="0.25">
      <c r="A21" s="145"/>
      <c r="B21" s="25">
        <v>1990</v>
      </c>
      <c r="C21" s="25"/>
      <c r="D21" s="36"/>
      <c r="E21" s="25"/>
      <c r="F21" s="25"/>
      <c r="G21" s="25"/>
      <c r="H21" s="25"/>
      <c r="I21" s="25"/>
      <c r="J21" s="25"/>
      <c r="K21" s="25"/>
      <c r="L21" s="25"/>
      <c r="M21" s="25"/>
      <c r="N21" s="41"/>
      <c r="O21" s="35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39"/>
      <c r="AA21" s="35"/>
      <c r="AB21" s="18"/>
      <c r="AC21" s="18"/>
      <c r="AD21" s="18"/>
      <c r="AE21" s="18"/>
      <c r="AF21" s="24"/>
      <c r="AG21" s="28"/>
      <c r="AH21" s="28"/>
      <c r="AI21" s="28"/>
      <c r="AJ21" s="28"/>
      <c r="AK21" s="24"/>
      <c r="AL21" s="25"/>
      <c r="AM21" s="25"/>
      <c r="AN21" s="27"/>
      <c r="AO21" s="27"/>
      <c r="AP21" s="29"/>
      <c r="AQ21" s="25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47" customFormat="1" ht="15" customHeight="1" x14ac:dyDescent="0.25">
      <c r="A22" s="145"/>
      <c r="B22" s="30">
        <v>1991</v>
      </c>
      <c r="C22" s="30" t="s">
        <v>36</v>
      </c>
      <c r="D22" s="191" t="s">
        <v>128</v>
      </c>
      <c r="E22" s="30"/>
      <c r="F22" s="32" t="s">
        <v>50</v>
      </c>
      <c r="G22" s="30"/>
      <c r="H22" s="30"/>
      <c r="I22" s="30"/>
      <c r="J22" s="30"/>
      <c r="K22" s="30"/>
      <c r="L22" s="30"/>
      <c r="M22" s="30"/>
      <c r="N22" s="192"/>
      <c r="O22" s="35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39"/>
      <c r="AA22" s="35"/>
      <c r="AB22" s="18"/>
      <c r="AC22" s="18"/>
      <c r="AD22" s="18"/>
      <c r="AE22" s="18"/>
      <c r="AF22" s="24"/>
      <c r="AG22" s="28"/>
      <c r="AH22" s="28"/>
      <c r="AI22" s="28"/>
      <c r="AJ22" s="28"/>
      <c r="AK22" s="24"/>
      <c r="AL22" s="25"/>
      <c r="AM22" s="25"/>
      <c r="AN22" s="27"/>
      <c r="AO22" s="27"/>
      <c r="AP22" s="29"/>
      <c r="AQ22" s="25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147" customFormat="1" ht="15" customHeight="1" x14ac:dyDescent="0.25">
      <c r="A23" s="145"/>
      <c r="B23" s="30">
        <v>1992</v>
      </c>
      <c r="C23" s="30" t="s">
        <v>129</v>
      </c>
      <c r="D23" s="191" t="s">
        <v>128</v>
      </c>
      <c r="E23" s="30"/>
      <c r="F23" s="32" t="s">
        <v>50</v>
      </c>
      <c r="G23" s="30"/>
      <c r="H23" s="30"/>
      <c r="I23" s="30"/>
      <c r="J23" s="30"/>
      <c r="K23" s="30"/>
      <c r="L23" s="30"/>
      <c r="M23" s="30"/>
      <c r="N23" s="192"/>
      <c r="O23" s="35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39"/>
      <c r="AA23" s="35"/>
      <c r="AB23" s="18"/>
      <c r="AC23" s="18"/>
      <c r="AD23" s="18"/>
      <c r="AE23" s="18"/>
      <c r="AF23" s="24"/>
      <c r="AG23" s="28"/>
      <c r="AH23" s="28"/>
      <c r="AI23" s="28"/>
      <c r="AJ23" s="28"/>
      <c r="AK23" s="24"/>
      <c r="AL23" s="25"/>
      <c r="AM23" s="25"/>
      <c r="AN23" s="27"/>
      <c r="AO23" s="27"/>
      <c r="AP23" s="29"/>
      <c r="AQ23" s="25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s="147" customFormat="1" ht="15" customHeight="1" x14ac:dyDescent="0.2">
      <c r="A24" s="148"/>
      <c r="B24" s="16" t="s">
        <v>7</v>
      </c>
      <c r="C24" s="17"/>
      <c r="D24" s="15"/>
      <c r="E24" s="18">
        <v>180</v>
      </c>
      <c r="F24" s="18">
        <v>9</v>
      </c>
      <c r="G24" s="18">
        <v>138</v>
      </c>
      <c r="H24" s="18">
        <v>128</v>
      </c>
      <c r="I24" s="18">
        <v>649</v>
      </c>
      <c r="J24" s="18">
        <v>149</v>
      </c>
      <c r="K24" s="18">
        <v>182</v>
      </c>
      <c r="L24" s="18">
        <v>192</v>
      </c>
      <c r="M24" s="18">
        <v>126</v>
      </c>
      <c r="N24" s="42">
        <v>0.58199999999999996</v>
      </c>
      <c r="O24" s="24"/>
      <c r="P24" s="149" t="s">
        <v>100</v>
      </c>
      <c r="Q24" s="149" t="s">
        <v>100</v>
      </c>
      <c r="R24" s="149" t="s">
        <v>100</v>
      </c>
      <c r="S24" s="149" t="s">
        <v>100</v>
      </c>
      <c r="T24" s="24"/>
      <c r="U24" s="18">
        <v>12</v>
      </c>
      <c r="V24" s="18">
        <v>0</v>
      </c>
      <c r="W24" s="18">
        <v>6</v>
      </c>
      <c r="X24" s="18">
        <v>10</v>
      </c>
      <c r="Y24" s="18">
        <v>47</v>
      </c>
      <c r="Z24" s="42">
        <v>0.54200000000000004</v>
      </c>
      <c r="AA24" s="24"/>
      <c r="AB24" s="149" t="s">
        <v>100</v>
      </c>
      <c r="AC24" s="149" t="s">
        <v>100</v>
      </c>
      <c r="AD24" s="149" t="s">
        <v>100</v>
      </c>
      <c r="AE24" s="149" t="s">
        <v>100</v>
      </c>
      <c r="AF24" s="24"/>
      <c r="AG24" s="149" t="s">
        <v>101</v>
      </c>
      <c r="AH24" s="149" t="s">
        <v>101</v>
      </c>
      <c r="AI24" s="149" t="s">
        <v>101</v>
      </c>
      <c r="AJ24" s="149" t="s">
        <v>101</v>
      </c>
      <c r="AK24" s="24"/>
      <c r="AL24" s="18">
        <v>1</v>
      </c>
      <c r="AM24" s="18">
        <v>1</v>
      </c>
      <c r="AN24" s="18">
        <v>0</v>
      </c>
      <c r="AO24" s="18">
        <v>0</v>
      </c>
      <c r="AP24" s="18">
        <v>0</v>
      </c>
      <c r="AQ24" s="18">
        <v>0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147" customFormat="1" ht="15" customHeight="1" x14ac:dyDescent="0.2">
      <c r="A25" s="148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0"/>
      <c r="O25" s="24"/>
      <c r="P25" s="22"/>
      <c r="Q25" s="20"/>
      <c r="R25" s="151"/>
      <c r="S25" s="152"/>
      <c r="T25" s="24"/>
      <c r="U25" s="17"/>
      <c r="V25" s="14"/>
      <c r="W25" s="14"/>
      <c r="X25" s="14"/>
      <c r="Y25" s="14"/>
      <c r="Z25" s="15"/>
      <c r="AA25" s="24"/>
      <c r="AB25" s="22"/>
      <c r="AC25" s="20"/>
      <c r="AD25" s="151"/>
      <c r="AE25" s="152"/>
      <c r="AF25" s="24"/>
      <c r="AG25" s="153">
        <v>0</v>
      </c>
      <c r="AH25" s="154">
        <v>0</v>
      </c>
      <c r="AI25" s="154">
        <v>0</v>
      </c>
      <c r="AJ25" s="155">
        <v>0</v>
      </c>
      <c r="AK25" s="24"/>
      <c r="AL25" s="17"/>
      <c r="AM25" s="14"/>
      <c r="AN25" s="14"/>
      <c r="AO25" s="14"/>
      <c r="AP25" s="14"/>
      <c r="AQ25" s="15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145"/>
      <c r="B26" s="26" t="s">
        <v>2</v>
      </c>
      <c r="C26" s="29"/>
      <c r="D26" s="43">
        <v>583.29999999999995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2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s="147" customFormat="1" ht="15" customHeight="1" x14ac:dyDescent="0.25">
      <c r="A27" s="145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35"/>
      <c r="P27" s="44"/>
      <c r="Q27" s="47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2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145"/>
      <c r="B28" s="22" t="s">
        <v>76</v>
      </c>
      <c r="C28" s="48"/>
      <c r="D28" s="4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4"/>
      <c r="K28" s="18" t="s">
        <v>25</v>
      </c>
      <c r="L28" s="18" t="s">
        <v>26</v>
      </c>
      <c r="M28" s="18" t="s">
        <v>27</v>
      </c>
      <c r="N28" s="18" t="s">
        <v>21</v>
      </c>
      <c r="O28" s="24"/>
      <c r="P28" s="49" t="s">
        <v>28</v>
      </c>
      <c r="Q28" s="49"/>
      <c r="R28" s="12"/>
      <c r="S28" s="12"/>
      <c r="T28" s="50"/>
      <c r="U28" s="50"/>
      <c r="V28" s="50"/>
      <c r="W28" s="50"/>
      <c r="X28" s="50"/>
      <c r="Y28" s="12"/>
      <c r="Z28" s="12"/>
      <c r="AA28" s="12"/>
      <c r="AB28" s="12"/>
      <c r="AC28" s="12"/>
      <c r="AD28" s="12"/>
      <c r="AE28" s="51"/>
      <c r="AF28" s="24"/>
      <c r="AG28" s="49" t="s">
        <v>102</v>
      </c>
      <c r="AH28" s="12"/>
      <c r="AI28" s="50"/>
      <c r="AJ28" s="51"/>
      <c r="AK28" s="24"/>
      <c r="AL28" s="10" t="s">
        <v>103</v>
      </c>
      <c r="AM28" s="12"/>
      <c r="AN28" s="12"/>
      <c r="AO28" s="12"/>
      <c r="AP28" s="12"/>
      <c r="AQ28" s="51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145"/>
      <c r="B29" s="49" t="s">
        <v>12</v>
      </c>
      <c r="C29" s="12"/>
      <c r="D29" s="51"/>
      <c r="E29" s="25">
        <v>180</v>
      </c>
      <c r="F29" s="25">
        <v>9</v>
      </c>
      <c r="G29" s="25">
        <v>138</v>
      </c>
      <c r="H29" s="25">
        <v>128</v>
      </c>
      <c r="I29" s="25">
        <v>649</v>
      </c>
      <c r="J29" s="44"/>
      <c r="K29" s="52">
        <v>0.81666666666666665</v>
      </c>
      <c r="L29" s="52">
        <v>0.71111111111111114</v>
      </c>
      <c r="M29" s="52">
        <v>4.2142857142857144</v>
      </c>
      <c r="N29" s="41">
        <v>0.58199999999999996</v>
      </c>
      <c r="P29" s="53" t="s">
        <v>9</v>
      </c>
      <c r="Q29" s="54"/>
      <c r="R29" s="55" t="s">
        <v>41</v>
      </c>
      <c r="S29" s="62"/>
      <c r="T29" s="62"/>
      <c r="U29" s="62"/>
      <c r="V29" s="62"/>
      <c r="W29" s="62"/>
      <c r="X29" s="62"/>
      <c r="Y29" s="56" t="s">
        <v>11</v>
      </c>
      <c r="Z29" s="56"/>
      <c r="AA29" s="55"/>
      <c r="AB29" s="55"/>
      <c r="AC29" s="56" t="s">
        <v>45</v>
      </c>
      <c r="AD29" s="156"/>
      <c r="AE29" s="157"/>
      <c r="AF29" s="24"/>
      <c r="AG29" s="53"/>
      <c r="AH29" s="158"/>
      <c r="AI29" s="158"/>
      <c r="AJ29" s="159"/>
      <c r="AK29" s="24"/>
      <c r="AL29" s="53"/>
      <c r="AM29" s="56"/>
      <c r="AN29" s="55"/>
      <c r="AO29" s="55"/>
      <c r="AP29" s="55"/>
      <c r="AQ29" s="159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145"/>
      <c r="B30" s="57" t="s">
        <v>14</v>
      </c>
      <c r="C30" s="58"/>
      <c r="D30" s="59"/>
      <c r="E30" s="25">
        <v>5</v>
      </c>
      <c r="F30" s="25">
        <v>0</v>
      </c>
      <c r="G30" s="25">
        <v>3</v>
      </c>
      <c r="H30" s="25">
        <v>4</v>
      </c>
      <c r="I30" s="25">
        <v>14</v>
      </c>
      <c r="J30" s="44"/>
      <c r="K30" s="52">
        <v>0.6</v>
      </c>
      <c r="L30" s="52">
        <v>0.8</v>
      </c>
      <c r="M30" s="52">
        <v>2.8</v>
      </c>
      <c r="N30" s="41">
        <v>0.438</v>
      </c>
      <c r="P30" s="60" t="s">
        <v>104</v>
      </c>
      <c r="Q30" s="61"/>
      <c r="R30" s="62" t="s">
        <v>43</v>
      </c>
      <c r="S30" s="62"/>
      <c r="T30" s="62"/>
      <c r="U30" s="62"/>
      <c r="V30" s="62"/>
      <c r="W30" s="62"/>
      <c r="X30" s="62"/>
      <c r="Y30" s="63" t="s">
        <v>42</v>
      </c>
      <c r="Z30" s="63"/>
      <c r="AA30" s="62"/>
      <c r="AB30" s="62"/>
      <c r="AC30" s="63" t="s">
        <v>44</v>
      </c>
      <c r="AD30" s="160"/>
      <c r="AE30" s="157"/>
      <c r="AF30" s="24"/>
      <c r="AG30" s="60"/>
      <c r="AH30" s="62"/>
      <c r="AI30" s="62"/>
      <c r="AJ30" s="157"/>
      <c r="AK30" s="24"/>
      <c r="AL30" s="60"/>
      <c r="AM30" s="63"/>
      <c r="AN30" s="62"/>
      <c r="AO30" s="62"/>
      <c r="AP30" s="62"/>
      <c r="AQ30" s="157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">
      <c r="A31" s="145"/>
      <c r="B31" s="64" t="s">
        <v>15</v>
      </c>
      <c r="C31" s="65"/>
      <c r="D31" s="66"/>
      <c r="E31" s="40">
        <v>12</v>
      </c>
      <c r="F31" s="40">
        <v>0</v>
      </c>
      <c r="G31" s="40">
        <v>6</v>
      </c>
      <c r="H31" s="40">
        <v>10</v>
      </c>
      <c r="I31" s="40">
        <v>47</v>
      </c>
      <c r="J31" s="44"/>
      <c r="K31" s="67">
        <v>0.5</v>
      </c>
      <c r="L31" s="67">
        <v>0.83333333333333337</v>
      </c>
      <c r="M31" s="67">
        <v>3.9166666666666665</v>
      </c>
      <c r="N31" s="68">
        <v>0.54200000000000004</v>
      </c>
      <c r="O31" s="24"/>
      <c r="P31" s="60" t="s">
        <v>105</v>
      </c>
      <c r="Q31" s="61"/>
      <c r="R31" s="62" t="s">
        <v>43</v>
      </c>
      <c r="S31" s="62"/>
      <c r="T31" s="62"/>
      <c r="U31" s="62"/>
      <c r="V31" s="62"/>
      <c r="W31" s="62"/>
      <c r="X31" s="62"/>
      <c r="Y31" s="63" t="s">
        <v>42</v>
      </c>
      <c r="Z31" s="63"/>
      <c r="AA31" s="62"/>
      <c r="AB31" s="62"/>
      <c r="AC31" s="63" t="s">
        <v>44</v>
      </c>
      <c r="AD31" s="160"/>
      <c r="AE31" s="157"/>
      <c r="AF31" s="24"/>
      <c r="AG31" s="60"/>
      <c r="AH31" s="160"/>
      <c r="AI31" s="160"/>
      <c r="AJ31" s="157"/>
      <c r="AK31" s="24"/>
      <c r="AL31" s="60"/>
      <c r="AM31" s="63"/>
      <c r="AN31" s="62"/>
      <c r="AO31" s="62"/>
      <c r="AP31" s="62"/>
      <c r="AQ31" s="157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">
      <c r="A32" s="145"/>
      <c r="B32" s="69" t="s">
        <v>24</v>
      </c>
      <c r="C32" s="70"/>
      <c r="D32" s="71"/>
      <c r="E32" s="18">
        <v>197</v>
      </c>
      <c r="F32" s="18">
        <v>9</v>
      </c>
      <c r="G32" s="18">
        <v>147</v>
      </c>
      <c r="H32" s="18">
        <v>142</v>
      </c>
      <c r="I32" s="18">
        <v>710</v>
      </c>
      <c r="J32" s="44"/>
      <c r="K32" s="72">
        <v>0.79187817258883253</v>
      </c>
      <c r="L32" s="72">
        <v>0.7208121827411168</v>
      </c>
      <c r="M32" s="72">
        <v>4.1520467836257309</v>
      </c>
      <c r="N32" s="42">
        <v>0.57299999999999995</v>
      </c>
      <c r="O32" s="24"/>
      <c r="P32" s="73" t="s">
        <v>10</v>
      </c>
      <c r="Q32" s="161"/>
      <c r="R32" s="74" t="s">
        <v>46</v>
      </c>
      <c r="S32" s="74"/>
      <c r="T32" s="74"/>
      <c r="U32" s="74"/>
      <c r="V32" s="74"/>
      <c r="W32" s="74"/>
      <c r="X32" s="74"/>
      <c r="Y32" s="75" t="s">
        <v>47</v>
      </c>
      <c r="Z32" s="75"/>
      <c r="AA32" s="74"/>
      <c r="AB32" s="74"/>
      <c r="AC32" s="75" t="s">
        <v>48</v>
      </c>
      <c r="AD32" s="162"/>
      <c r="AE32" s="163"/>
      <c r="AF32" s="24"/>
      <c r="AG32" s="164"/>
      <c r="AH32" s="162"/>
      <c r="AI32" s="162"/>
      <c r="AJ32" s="163"/>
      <c r="AK32" s="24"/>
      <c r="AL32" s="73"/>
      <c r="AM32" s="75"/>
      <c r="AN32" s="74"/>
      <c r="AO32" s="74"/>
      <c r="AP32" s="74"/>
      <c r="AQ32" s="163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3.5" customHeight="1" x14ac:dyDescent="0.25">
      <c r="A33" s="145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4"/>
      <c r="P33" s="44"/>
      <c r="Q33" s="47"/>
      <c r="R33" s="44"/>
      <c r="S33" s="44"/>
      <c r="T33" s="24"/>
      <c r="U33" s="24"/>
      <c r="V33" s="76"/>
      <c r="W33" s="44"/>
      <c r="X33" s="44"/>
      <c r="Y33" s="44"/>
      <c r="Z33" s="44"/>
      <c r="AA33" s="44"/>
      <c r="AB33" s="44"/>
      <c r="AC33" s="44"/>
      <c r="AD33" s="44"/>
      <c r="AE33" s="44"/>
      <c r="AF33" s="24"/>
      <c r="AG33" s="24"/>
      <c r="AH33" s="76"/>
      <c r="AI33" s="44"/>
      <c r="AJ33" s="44"/>
      <c r="AK33" s="2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145"/>
      <c r="B34" s="44" t="s">
        <v>52</v>
      </c>
      <c r="C34" s="44"/>
      <c r="D34" s="77" t="s">
        <v>53</v>
      </c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24"/>
      <c r="P34" s="24"/>
      <c r="Q34" s="24"/>
      <c r="R34" s="24"/>
      <c r="S34" s="24"/>
      <c r="T34" s="24"/>
      <c r="U34" s="44"/>
      <c r="V34" s="47"/>
      <c r="W34" s="44"/>
      <c r="X34" s="44"/>
      <c r="Y34" s="24"/>
      <c r="Z34" s="24"/>
      <c r="AA34" s="24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145"/>
      <c r="B35" s="44"/>
      <c r="C35" s="44"/>
      <c r="D35" s="77" t="s">
        <v>127</v>
      </c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24"/>
      <c r="P35" s="24"/>
      <c r="Q35" s="24"/>
      <c r="R35" s="24"/>
      <c r="S35" s="24"/>
      <c r="T35" s="24"/>
      <c r="U35" s="44"/>
      <c r="V35" s="47"/>
      <c r="W35" s="44"/>
      <c r="X35" s="44"/>
      <c r="Y35" s="24"/>
      <c r="Z35" s="24"/>
      <c r="AA35" s="24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14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24"/>
      <c r="P36" s="24"/>
      <c r="Q36" s="24"/>
      <c r="R36" s="24"/>
      <c r="S36" s="24"/>
      <c r="T36" s="24"/>
      <c r="U36" s="44"/>
      <c r="V36" s="47"/>
      <c r="W36" s="44"/>
      <c r="X36" s="44"/>
      <c r="Y36" s="24"/>
      <c r="Z36" s="24"/>
      <c r="AA36" s="24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14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24"/>
      <c r="P37" s="24"/>
      <c r="Q37" s="24"/>
      <c r="R37" s="24"/>
      <c r="S37" s="24"/>
      <c r="T37" s="24"/>
      <c r="U37" s="44"/>
      <c r="V37" s="47"/>
      <c r="W37" s="44"/>
      <c r="X37" s="44"/>
      <c r="Y37" s="24"/>
      <c r="Z37" s="24"/>
      <c r="AA37" s="24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145"/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24"/>
      <c r="O38" s="24"/>
      <c r="P38" s="24"/>
      <c r="Q38" s="24"/>
      <c r="R38" s="24"/>
      <c r="S38" s="24"/>
      <c r="T38" s="24"/>
      <c r="U38" s="44"/>
      <c r="V38" s="47"/>
      <c r="W38" s="44"/>
      <c r="X38" s="44"/>
      <c r="Y38" s="24"/>
      <c r="Z38" s="24"/>
      <c r="AA38" s="24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145"/>
      <c r="B39" s="2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24"/>
      <c r="O39" s="24"/>
      <c r="P39" s="24"/>
      <c r="Q39" s="24"/>
      <c r="R39" s="24"/>
      <c r="S39" s="24"/>
      <c r="T39" s="24"/>
      <c r="U39" s="44"/>
      <c r="V39" s="47"/>
      <c r="W39" s="44"/>
      <c r="X39" s="44"/>
      <c r="Y39" s="24"/>
      <c r="Z39" s="24"/>
      <c r="AA39" s="24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145"/>
      <c r="B40" s="2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4"/>
      <c r="O40" s="24"/>
      <c r="P40" s="24"/>
      <c r="Q40" s="24"/>
      <c r="R40" s="24"/>
      <c r="S40" s="24"/>
      <c r="T40" s="24"/>
      <c r="U40" s="44"/>
      <c r="V40" s="47"/>
      <c r="W40" s="44"/>
      <c r="X40" s="44"/>
      <c r="Y40" s="24"/>
      <c r="Z40" s="24"/>
      <c r="AA40" s="24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145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145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145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145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145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145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4"/>
      <c r="O46" s="24"/>
      <c r="P46" s="24"/>
      <c r="Q46" s="24"/>
      <c r="R46" s="24"/>
      <c r="S46" s="24"/>
      <c r="T46" s="24"/>
      <c r="U46" s="44"/>
      <c r="V46" s="47"/>
      <c r="W46" s="44"/>
      <c r="X46" s="44"/>
      <c r="Y46" s="24"/>
      <c r="Z46" s="24"/>
      <c r="AA46" s="24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145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4"/>
      <c r="P47" s="24"/>
      <c r="Q47" s="24"/>
      <c r="R47" s="24"/>
      <c r="S47" s="24"/>
      <c r="T47" s="24"/>
      <c r="U47" s="44"/>
      <c r="V47" s="47"/>
      <c r="W47" s="44"/>
      <c r="X47" s="44"/>
      <c r="Y47" s="24"/>
      <c r="Z47" s="24"/>
      <c r="AA47" s="24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145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4"/>
      <c r="O48" s="24"/>
      <c r="P48" s="24"/>
      <c r="Q48" s="24"/>
      <c r="R48" s="24"/>
      <c r="S48" s="24"/>
      <c r="T48" s="24"/>
      <c r="U48" s="44"/>
      <c r="V48" s="47"/>
      <c r="W48" s="44"/>
      <c r="X48" s="44"/>
      <c r="Y48" s="24"/>
      <c r="Z48" s="24"/>
      <c r="AA48" s="24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145"/>
      <c r="B49" s="2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24"/>
      <c r="O49" s="24"/>
      <c r="P49" s="24"/>
      <c r="Q49" s="24"/>
      <c r="R49" s="24"/>
      <c r="S49" s="24"/>
      <c r="T49" s="24"/>
      <c r="U49" s="44"/>
      <c r="V49" s="47"/>
      <c r="W49" s="44"/>
      <c r="X49" s="44"/>
      <c r="Y49" s="24"/>
      <c r="Z49" s="24"/>
      <c r="AA49" s="24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145"/>
      <c r="B50" s="2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24"/>
      <c r="O50" s="24"/>
      <c r="P50" s="24"/>
      <c r="Q50" s="24"/>
      <c r="R50" s="24"/>
      <c r="S50" s="24"/>
      <c r="T50" s="24"/>
      <c r="U50" s="44"/>
      <c r="V50" s="47"/>
      <c r="W50" s="44"/>
      <c r="X50" s="44"/>
      <c r="Y50" s="24"/>
      <c r="Z50" s="24"/>
      <c r="AA50" s="24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145"/>
      <c r="B51" s="2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24"/>
      <c r="O51" s="24"/>
      <c r="P51" s="24"/>
      <c r="Q51" s="24"/>
      <c r="R51" s="24"/>
      <c r="S51" s="24"/>
      <c r="T51" s="24"/>
      <c r="U51" s="44"/>
      <c r="V51" s="47"/>
      <c r="W51" s="44"/>
      <c r="X51" s="44"/>
      <c r="Y51" s="24"/>
      <c r="Z51" s="24"/>
      <c r="AA51" s="24"/>
      <c r="AB51" s="76"/>
      <c r="AC51" s="76"/>
      <c r="AD51" s="76"/>
      <c r="AE51" s="24"/>
      <c r="AF51" s="24"/>
      <c r="AG51" s="24"/>
      <c r="AH51" s="76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145"/>
      <c r="B52" s="2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24"/>
      <c r="O52" s="24"/>
      <c r="P52" s="24"/>
      <c r="Q52" s="24"/>
      <c r="R52" s="24"/>
      <c r="S52" s="24"/>
      <c r="T52" s="24"/>
      <c r="U52" s="44"/>
      <c r="V52" s="47"/>
      <c r="W52" s="44"/>
      <c r="X52" s="44"/>
      <c r="Y52" s="24"/>
      <c r="Z52" s="24"/>
      <c r="AA52" s="24"/>
      <c r="AB52" s="76"/>
      <c r="AC52" s="76"/>
      <c r="AD52" s="76"/>
      <c r="AE52" s="24"/>
      <c r="AF52" s="24"/>
      <c r="AG52" s="24"/>
      <c r="AH52" s="76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145"/>
      <c r="B53" s="2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24"/>
      <c r="O53" s="24"/>
      <c r="P53" s="24"/>
      <c r="Q53" s="24"/>
      <c r="R53" s="24"/>
      <c r="S53" s="24"/>
      <c r="T53" s="24"/>
      <c r="U53" s="44"/>
      <c r="V53" s="47"/>
      <c r="W53" s="44"/>
      <c r="X53" s="44"/>
      <c r="Y53" s="24"/>
      <c r="Z53" s="24"/>
      <c r="AA53" s="24"/>
      <c r="AB53" s="76"/>
      <c r="AC53" s="76"/>
      <c r="AD53" s="76"/>
      <c r="AE53" s="24"/>
      <c r="AF53" s="24"/>
      <c r="AG53" s="24"/>
      <c r="AH53" s="76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145"/>
      <c r="B54" s="2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24"/>
      <c r="O54" s="24"/>
      <c r="P54" s="24"/>
      <c r="Q54" s="24"/>
      <c r="R54" s="24"/>
      <c r="S54" s="24"/>
      <c r="T54" s="24"/>
      <c r="U54" s="44"/>
      <c r="V54" s="47"/>
      <c r="W54" s="44"/>
      <c r="X54" s="44"/>
      <c r="Y54" s="24"/>
      <c r="Z54" s="24"/>
      <c r="AA54" s="24"/>
      <c r="AB54" s="76"/>
      <c r="AC54" s="76"/>
      <c r="AD54" s="76"/>
      <c r="AE54" s="24"/>
      <c r="AF54" s="24"/>
      <c r="AG54" s="24"/>
      <c r="AH54" s="76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145"/>
      <c r="B55" s="2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76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145"/>
      <c r="B56" s="2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76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145"/>
      <c r="B57" s="2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76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145"/>
      <c r="B58" s="2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76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145"/>
      <c r="B59" s="2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76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145"/>
      <c r="B60" s="2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76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145"/>
      <c r="B61" s="2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76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145"/>
      <c r="B62" s="2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76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145"/>
      <c r="B63" s="2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76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145"/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76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145"/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76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145"/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76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A67" s="145"/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76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A68" s="145"/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76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A69" s="145"/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76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A70" s="145"/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76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A71" s="145"/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6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A72" s="145"/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76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76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76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76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B76" s="44"/>
      <c r="C76" s="44"/>
      <c r="D76" s="44"/>
      <c r="E76" s="44"/>
      <c r="F76" s="44"/>
      <c r="G76" s="4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76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B77" s="44"/>
      <c r="C77" s="44"/>
      <c r="D77" s="44"/>
      <c r="E77" s="44"/>
      <c r="F77" s="44"/>
      <c r="G77" s="4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76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4"/>
      <c r="C78" s="44"/>
      <c r="D78" s="44"/>
      <c r="E78" s="44"/>
      <c r="F78" s="44"/>
      <c r="G78" s="4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76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4"/>
      <c r="C79" s="44"/>
      <c r="D79" s="44"/>
      <c r="E79" s="44"/>
      <c r="F79" s="44"/>
      <c r="G79" s="4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76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B80" s="44"/>
      <c r="C80" s="44"/>
      <c r="D80" s="44"/>
      <c r="E80" s="44"/>
      <c r="F80" s="44"/>
      <c r="G80" s="4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76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44"/>
      <c r="C81" s="44"/>
      <c r="D81" s="44"/>
      <c r="E81" s="44"/>
      <c r="F81" s="44"/>
      <c r="G81" s="4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76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76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76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102"/>
      <c r="C84" s="102"/>
      <c r="D84" s="102"/>
      <c r="E84" s="102"/>
      <c r="F84" s="102"/>
      <c r="G84" s="102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76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102"/>
      <c r="C85" s="102"/>
      <c r="D85" s="102"/>
      <c r="E85" s="102"/>
      <c r="F85" s="102"/>
      <c r="G85" s="102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76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102"/>
      <c r="C86" s="102"/>
      <c r="D86" s="102"/>
      <c r="E86" s="102"/>
      <c r="F86" s="102"/>
      <c r="G86" s="102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76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102"/>
      <c r="C87" s="102"/>
      <c r="D87" s="102"/>
      <c r="E87" s="102"/>
      <c r="F87" s="102"/>
      <c r="G87" s="102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76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102"/>
      <c r="C88" s="102"/>
      <c r="D88" s="102"/>
      <c r="E88" s="102"/>
      <c r="F88" s="102"/>
      <c r="G88" s="102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6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102"/>
      <c r="C89" s="102"/>
      <c r="D89" s="102"/>
      <c r="E89" s="102"/>
      <c r="F89" s="102"/>
      <c r="G89" s="102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76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102"/>
      <c r="C90" s="102"/>
      <c r="D90" s="102"/>
      <c r="E90" s="102"/>
      <c r="F90" s="102"/>
      <c r="G90" s="102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76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102"/>
      <c r="C91" s="102"/>
      <c r="D91" s="102"/>
      <c r="E91" s="102"/>
      <c r="F91" s="102"/>
      <c r="G91" s="102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76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102"/>
      <c r="C92" s="102"/>
      <c r="D92" s="102"/>
      <c r="E92" s="102"/>
      <c r="F92" s="102"/>
      <c r="G92" s="102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76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102"/>
      <c r="C93" s="102"/>
      <c r="D93" s="102"/>
      <c r="E93" s="102"/>
      <c r="F93" s="102"/>
      <c r="G93" s="102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76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102"/>
      <c r="C94" s="102"/>
      <c r="D94" s="102"/>
      <c r="E94" s="102"/>
      <c r="F94" s="102"/>
      <c r="G94" s="102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76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102"/>
      <c r="C95" s="102"/>
      <c r="D95" s="102"/>
      <c r="E95" s="102"/>
      <c r="F95" s="102"/>
      <c r="G95" s="102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76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102"/>
      <c r="C96" s="102"/>
      <c r="D96" s="102"/>
      <c r="E96" s="102"/>
      <c r="F96" s="102"/>
      <c r="G96" s="102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76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102"/>
      <c r="C97" s="102"/>
      <c r="D97" s="102"/>
      <c r="E97" s="102"/>
      <c r="F97" s="102"/>
      <c r="G97" s="102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76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102"/>
      <c r="C98" s="102"/>
      <c r="D98" s="102"/>
      <c r="E98" s="102"/>
      <c r="F98" s="102"/>
      <c r="G98" s="102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76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102"/>
      <c r="C99" s="102"/>
      <c r="D99" s="102"/>
      <c r="E99" s="102"/>
      <c r="F99" s="102"/>
      <c r="G99" s="102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76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102"/>
      <c r="C100" s="102"/>
      <c r="D100" s="102"/>
      <c r="E100" s="102"/>
      <c r="F100" s="102"/>
      <c r="G100" s="102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76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102"/>
      <c r="C101" s="102"/>
      <c r="D101" s="102"/>
      <c r="E101" s="102"/>
      <c r="F101" s="102"/>
      <c r="G101" s="102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76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102"/>
      <c r="C102" s="102"/>
      <c r="D102" s="102"/>
      <c r="E102" s="102"/>
      <c r="F102" s="102"/>
      <c r="G102" s="102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76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102"/>
      <c r="C103" s="102"/>
      <c r="D103" s="102"/>
      <c r="E103" s="102"/>
      <c r="F103" s="102"/>
      <c r="G103" s="102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76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102"/>
      <c r="C104" s="102"/>
      <c r="D104" s="102"/>
      <c r="E104" s="102"/>
      <c r="F104" s="102"/>
      <c r="G104" s="102"/>
      <c r="P104" s="24"/>
      <c r="Q104" s="24"/>
      <c r="R104" s="24"/>
      <c r="S104" s="24"/>
      <c r="T104" s="24"/>
      <c r="AA104" s="24"/>
      <c r="AF104" s="24"/>
      <c r="AG104" s="24"/>
      <c r="AH104" s="76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102"/>
      <c r="C105" s="102"/>
      <c r="D105" s="102"/>
      <c r="E105" s="102"/>
      <c r="F105" s="102"/>
      <c r="G105" s="102"/>
      <c r="P105" s="24"/>
      <c r="Q105" s="24"/>
      <c r="R105" s="24"/>
      <c r="S105" s="24"/>
      <c r="T105" s="24"/>
      <c r="AA105" s="24"/>
      <c r="AF105" s="24"/>
      <c r="AG105" s="24"/>
      <c r="AH105" s="76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102"/>
      <c r="C106" s="102"/>
      <c r="D106" s="102"/>
      <c r="E106" s="102"/>
      <c r="F106" s="102"/>
      <c r="G106" s="102"/>
      <c r="P106" s="24"/>
      <c r="Q106" s="24"/>
      <c r="R106" s="24"/>
      <c r="S106" s="24"/>
      <c r="T106" s="24"/>
      <c r="AA106" s="24"/>
      <c r="AF106" s="24"/>
      <c r="AG106" s="24"/>
      <c r="AH106" s="76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102"/>
      <c r="C107" s="102"/>
      <c r="D107" s="102"/>
      <c r="E107" s="102"/>
      <c r="F107" s="102"/>
      <c r="G107" s="102"/>
      <c r="P107" s="24"/>
      <c r="Q107" s="24"/>
      <c r="R107" s="24"/>
      <c r="S107" s="24"/>
      <c r="T107" s="24"/>
      <c r="AA107" s="24"/>
      <c r="AF107" s="24"/>
      <c r="AG107" s="24"/>
      <c r="AH107" s="76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102"/>
      <c r="C108" s="102"/>
      <c r="D108" s="102"/>
      <c r="E108" s="102"/>
      <c r="F108" s="102"/>
      <c r="G108" s="102"/>
      <c r="AG108" s="24"/>
      <c r="AH108" s="76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102"/>
      <c r="C109" s="102"/>
      <c r="D109" s="102"/>
      <c r="E109" s="102"/>
      <c r="F109" s="102"/>
      <c r="G109" s="102"/>
      <c r="AG109" s="24"/>
      <c r="AH109" s="76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102"/>
      <c r="C110" s="102"/>
      <c r="D110" s="102"/>
      <c r="E110" s="102"/>
      <c r="F110" s="102"/>
      <c r="G110" s="102"/>
      <c r="AG110" s="24"/>
      <c r="AH110" s="76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102"/>
      <c r="C111" s="102"/>
      <c r="D111" s="102"/>
      <c r="E111" s="102"/>
      <c r="F111" s="102"/>
      <c r="G111" s="102"/>
      <c r="AG111" s="24"/>
      <c r="AH111" s="76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102"/>
      <c r="C112" s="102"/>
      <c r="D112" s="102"/>
      <c r="E112" s="102"/>
      <c r="F112" s="102"/>
      <c r="G112" s="102"/>
      <c r="AG112" s="24"/>
      <c r="AH112" s="76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102"/>
      <c r="C113" s="102"/>
      <c r="D113" s="102"/>
      <c r="E113" s="102"/>
      <c r="F113" s="102"/>
      <c r="G113" s="102"/>
      <c r="AG113" s="24"/>
      <c r="AH113" s="76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102"/>
      <c r="C114" s="102"/>
      <c r="D114" s="102"/>
      <c r="E114" s="102"/>
      <c r="F114" s="102"/>
      <c r="G114" s="102"/>
      <c r="AG114" s="24"/>
      <c r="AH114" s="76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102"/>
      <c r="C115" s="102"/>
      <c r="D115" s="102"/>
      <c r="E115" s="102"/>
      <c r="F115" s="102"/>
      <c r="G115" s="102"/>
      <c r="AG115" s="24"/>
      <c r="AH115" s="76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24"/>
      <c r="AH116" s="76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24"/>
      <c r="AH117" s="76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24"/>
      <c r="AH118" s="76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24"/>
      <c r="AH119" s="76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24"/>
      <c r="AH120" s="76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24"/>
      <c r="AH121" s="76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24"/>
      <c r="AH122" s="76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24"/>
      <c r="AH123" s="76"/>
      <c r="AI123" s="44"/>
      <c r="AJ123" s="44"/>
      <c r="AK123" s="24"/>
      <c r="AL123" s="24"/>
      <c r="AM123" s="24"/>
      <c r="AN123" s="24"/>
      <c r="AO123" s="24"/>
      <c r="AP123" s="24"/>
      <c r="AQ123" s="2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24"/>
      <c r="AH124" s="76"/>
      <c r="AI124" s="44"/>
      <c r="AJ124" s="44"/>
      <c r="AK124" s="24"/>
      <c r="AL124" s="24"/>
      <c r="AM124" s="24"/>
      <c r="AN124" s="24"/>
      <c r="AO124" s="24"/>
      <c r="AP124" s="24"/>
      <c r="AQ124" s="2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24"/>
      <c r="AH125" s="76"/>
      <c r="AI125" s="44"/>
      <c r="AJ125" s="44"/>
      <c r="AK125" s="24"/>
      <c r="AL125" s="24"/>
      <c r="AM125" s="24"/>
      <c r="AN125" s="24"/>
      <c r="AO125" s="24"/>
      <c r="AP125" s="24"/>
      <c r="AQ125" s="2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24"/>
      <c r="AH126" s="76"/>
      <c r="AI126" s="44"/>
      <c r="AJ126" s="44"/>
      <c r="AK126" s="24"/>
      <c r="AL126" s="24"/>
      <c r="AM126" s="24"/>
      <c r="AN126" s="24"/>
      <c r="AO126" s="24"/>
      <c r="AP126" s="24"/>
      <c r="AQ126" s="2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</row>
    <row r="127" spans="2:55" ht="15" customHeight="1" x14ac:dyDescent="0.25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24"/>
      <c r="AH127" s="76"/>
      <c r="AI127" s="44"/>
      <c r="AJ127" s="44"/>
      <c r="AK127" s="24"/>
      <c r="AL127" s="24"/>
      <c r="AM127" s="24"/>
      <c r="AN127" s="24"/>
      <c r="AO127" s="24"/>
      <c r="AP127" s="24"/>
      <c r="AQ127" s="2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</row>
    <row r="128" spans="2:55" ht="15" customHeight="1" x14ac:dyDescent="0.25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24"/>
      <c r="AH128" s="76"/>
      <c r="AI128" s="44"/>
      <c r="AJ128" s="44"/>
      <c r="AK128" s="24"/>
      <c r="AL128" s="24"/>
      <c r="AM128" s="24"/>
      <c r="AN128" s="24"/>
      <c r="AO128" s="24"/>
      <c r="AP128" s="24"/>
      <c r="AQ128" s="2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</row>
    <row r="129" spans="2:55" ht="15" customHeight="1" x14ac:dyDescent="0.25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24"/>
      <c r="AH129" s="76"/>
      <c r="AI129" s="44"/>
      <c r="AJ129" s="44"/>
      <c r="AK129" s="24"/>
      <c r="AL129" s="24"/>
      <c r="AM129" s="24"/>
      <c r="AN129" s="24"/>
      <c r="AO129" s="24"/>
      <c r="AP129" s="24"/>
      <c r="AQ129" s="2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</row>
    <row r="130" spans="2:55" ht="15" customHeight="1" x14ac:dyDescent="0.25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24"/>
      <c r="AH130" s="76"/>
      <c r="AI130" s="44"/>
      <c r="AJ130" s="44"/>
      <c r="AK130" s="24"/>
      <c r="AL130" s="24"/>
      <c r="AM130" s="24"/>
      <c r="AN130" s="24"/>
      <c r="AO130" s="24"/>
      <c r="AP130" s="24"/>
      <c r="AQ130" s="2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</row>
    <row r="131" spans="2:55" ht="15" customHeight="1" x14ac:dyDescent="0.25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24"/>
      <c r="AH131" s="76"/>
      <c r="AI131" s="44"/>
      <c r="AJ131" s="44"/>
      <c r="AK131" s="24"/>
      <c r="AL131" s="24"/>
      <c r="AM131" s="24"/>
      <c r="AN131" s="24"/>
      <c r="AO131" s="24"/>
      <c r="AP131" s="24"/>
      <c r="AQ131" s="2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</row>
    <row r="132" spans="2:55" ht="15" customHeight="1" x14ac:dyDescent="0.25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24"/>
      <c r="AH132" s="76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55" ht="15" customHeight="1" x14ac:dyDescent="0.25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24"/>
      <c r="AH133" s="76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55" ht="15" customHeight="1" x14ac:dyDescent="0.25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24"/>
      <c r="AH134" s="76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24"/>
      <c r="AH135" s="76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24"/>
      <c r="AH136" s="76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24"/>
      <c r="AH137" s="76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24"/>
      <c r="AH138" s="76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24"/>
      <c r="AH139" s="76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24"/>
      <c r="AH140" s="76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24"/>
      <c r="AH141" s="76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24"/>
      <c r="AH142" s="76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24"/>
      <c r="AH143" s="76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24"/>
      <c r="AH144" s="76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24"/>
      <c r="AH145" s="76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24"/>
      <c r="AH146" s="76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24"/>
      <c r="AH147" s="76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24"/>
      <c r="AH148" s="76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24"/>
      <c r="AH149" s="76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24"/>
      <c r="AH150" s="76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24"/>
      <c r="AH151" s="76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24"/>
      <c r="AH152" s="76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24"/>
      <c r="AH153" s="76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24"/>
      <c r="AH154" s="76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24"/>
      <c r="AH155" s="76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24"/>
      <c r="AH156" s="76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24"/>
      <c r="AH157" s="76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24"/>
      <c r="AH158" s="76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24"/>
      <c r="AH159" s="76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24"/>
      <c r="AH160" s="76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24"/>
      <c r="AH161" s="76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24"/>
      <c r="AH162" s="76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24"/>
      <c r="AH163" s="76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24"/>
      <c r="AH164" s="76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24"/>
      <c r="AH165" s="76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24"/>
      <c r="AH166" s="76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24"/>
      <c r="AH167" s="76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24"/>
      <c r="AH168" s="76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24"/>
      <c r="AH169" s="76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24"/>
      <c r="AH170" s="76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24"/>
      <c r="AH171" s="76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24"/>
      <c r="AH172" s="76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24"/>
      <c r="AH173" s="76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24"/>
      <c r="AH174" s="76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24"/>
      <c r="AH175" s="76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24"/>
      <c r="AH176" s="76"/>
      <c r="AI176" s="44"/>
      <c r="AJ176" s="44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24"/>
      <c r="AH177" s="76"/>
      <c r="AI177" s="44"/>
      <c r="AJ177" s="44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24"/>
      <c r="AH178" s="76"/>
      <c r="AI178" s="44"/>
      <c r="AJ178" s="44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24"/>
      <c r="AH179" s="76"/>
      <c r="AI179" s="44"/>
      <c r="AJ179" s="44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24"/>
      <c r="AH180" s="76"/>
      <c r="AI180" s="44"/>
      <c r="AJ180" s="44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24"/>
      <c r="AH181" s="76"/>
      <c r="AI181" s="44"/>
      <c r="AJ181" s="44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24"/>
      <c r="AH182" s="76"/>
      <c r="AI182" s="44"/>
      <c r="AJ182" s="44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24"/>
      <c r="AH183" s="76"/>
      <c r="AI183" s="44"/>
      <c r="AJ183" s="44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24"/>
      <c r="AH184" s="76"/>
      <c r="AI184" s="44"/>
      <c r="AJ184" s="44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24"/>
      <c r="AH185" s="76"/>
      <c r="AI185" s="44"/>
      <c r="AJ185" s="44"/>
    </row>
    <row r="186" spans="2:43" ht="15" customHeight="1" x14ac:dyDescent="0.25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24"/>
      <c r="AH186" s="76"/>
      <c r="AI186" s="44"/>
      <c r="AJ186" s="44"/>
    </row>
    <row r="187" spans="2:43" ht="15" customHeight="1" x14ac:dyDescent="0.25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24"/>
      <c r="AH187" s="76"/>
      <c r="AI187" s="44"/>
      <c r="AJ187" s="44"/>
    </row>
    <row r="188" spans="2:43" ht="15" customHeight="1" x14ac:dyDescent="0.25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24"/>
      <c r="AH188" s="76"/>
      <c r="AI188" s="44"/>
      <c r="AJ188" s="44"/>
    </row>
    <row r="189" spans="2:43" ht="15" customHeight="1" x14ac:dyDescent="0.25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24"/>
      <c r="AH189" s="76"/>
      <c r="AI189" s="44"/>
      <c r="AJ189" s="44"/>
    </row>
    <row r="190" spans="2:43" ht="15" customHeight="1" x14ac:dyDescent="0.25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24"/>
      <c r="AH190" s="76"/>
      <c r="AI190" s="44"/>
      <c r="AJ190" s="44"/>
    </row>
    <row r="191" spans="2:43" ht="15" customHeight="1" x14ac:dyDescent="0.25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24"/>
      <c r="AH191" s="76"/>
      <c r="AI191" s="44"/>
      <c r="AJ191" s="44"/>
    </row>
    <row r="192" spans="2:43" ht="15" customHeight="1" x14ac:dyDescent="0.25">
      <c r="AA192" s="102"/>
      <c r="AB192" s="102"/>
      <c r="AC192" s="102"/>
      <c r="AD192" s="102"/>
      <c r="AE192" s="102"/>
      <c r="AF192" s="102"/>
    </row>
    <row r="193" spans="27:39" ht="15" customHeight="1" x14ac:dyDescent="0.25">
      <c r="AA193" s="102"/>
      <c r="AB193" s="102"/>
      <c r="AC193" s="102"/>
      <c r="AD193" s="102"/>
      <c r="AE193" s="102"/>
      <c r="AF193" s="102"/>
    </row>
    <row r="194" spans="27:39" ht="15" customHeight="1" x14ac:dyDescent="0.25">
      <c r="AA194" s="102"/>
      <c r="AB194" s="102"/>
      <c r="AC194" s="102"/>
      <c r="AD194" s="102"/>
      <c r="AE194" s="102"/>
      <c r="AF194" s="102"/>
    </row>
    <row r="195" spans="27:39" ht="15" customHeight="1" x14ac:dyDescent="0.25">
      <c r="AA195" s="102"/>
      <c r="AB195" s="102"/>
      <c r="AC195" s="102"/>
      <c r="AD195" s="102"/>
      <c r="AE195" s="102"/>
      <c r="AF195" s="102"/>
    </row>
    <row r="196" spans="27:39" ht="15" customHeight="1" x14ac:dyDescent="0.25"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</row>
    <row r="197" spans="27:39" ht="15" customHeight="1" x14ac:dyDescent="0.25"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</row>
    <row r="198" spans="27:39" ht="15" customHeight="1" x14ac:dyDescent="0.25"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</row>
    <row r="199" spans="27:39" ht="15" customHeight="1" x14ac:dyDescent="0.25"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</row>
    <row r="200" spans="27:39" ht="15" customHeight="1" x14ac:dyDescent="0.25"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</row>
    <row r="201" spans="27:39" ht="15" customHeight="1" x14ac:dyDescent="0.25"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</row>
    <row r="202" spans="27:39" ht="15" customHeight="1" x14ac:dyDescent="0.25"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</row>
    <row r="203" spans="27:39" ht="15" customHeight="1" x14ac:dyDescent="0.25"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</row>
    <row r="204" spans="27:39" ht="15" customHeight="1" x14ac:dyDescent="0.25"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</row>
    <row r="205" spans="27:39" ht="15" customHeight="1" x14ac:dyDescent="0.25"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</row>
    <row r="206" spans="27:39" ht="15" customHeight="1" x14ac:dyDescent="0.25"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</row>
    <row r="207" spans="27:39" ht="15" customHeight="1" x14ac:dyDescent="0.25"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</row>
    <row r="208" spans="27:39" ht="15" customHeight="1" x14ac:dyDescent="0.25"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</row>
    <row r="209" spans="2:43" ht="15" customHeight="1" x14ac:dyDescent="0.25"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</row>
    <row r="210" spans="2:43" ht="15" customHeight="1" x14ac:dyDescent="0.25"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</row>
    <row r="211" spans="2:43" ht="15" customHeight="1" x14ac:dyDescent="0.25"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</row>
    <row r="212" spans="2:43" ht="15" customHeight="1" x14ac:dyDescent="0.2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</row>
    <row r="213" spans="2:43" ht="15" customHeight="1" x14ac:dyDescent="0.2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</row>
    <row r="214" spans="2:43" ht="15" customHeight="1" x14ac:dyDescent="0.2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</row>
    <row r="215" spans="2:43" ht="15" customHeight="1" x14ac:dyDescent="0.2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</row>
    <row r="216" spans="2:43" ht="15" customHeight="1" x14ac:dyDescent="0.2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</row>
    <row r="217" spans="2:43" ht="15" customHeight="1" x14ac:dyDescent="0.2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</row>
    <row r="218" spans="2:43" ht="15" customHeight="1" x14ac:dyDescent="0.2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</row>
    <row r="219" spans="2:43" ht="15" customHeight="1" x14ac:dyDescent="0.2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</row>
    <row r="220" spans="2:43" ht="15" customHeight="1" x14ac:dyDescent="0.2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</row>
    <row r="221" spans="2:43" ht="15" customHeight="1" x14ac:dyDescent="0.2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</row>
    <row r="222" spans="2:43" ht="15" customHeight="1" x14ac:dyDescent="0.2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</row>
    <row r="223" spans="2:43" ht="15" customHeight="1" x14ac:dyDescent="0.2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55</v>
      </c>
      <c r="F1" s="166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67" t="s">
        <v>117</v>
      </c>
      <c r="C2" s="80"/>
      <c r="D2" s="168"/>
      <c r="E2" s="13" t="s">
        <v>12</v>
      </c>
      <c r="F2" s="14"/>
      <c r="G2" s="14"/>
      <c r="H2" s="14"/>
      <c r="I2" s="20"/>
      <c r="J2" s="15"/>
      <c r="K2" s="169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70" t="s">
        <v>120</v>
      </c>
      <c r="Y2" s="171"/>
      <c r="Z2" s="172"/>
      <c r="AA2" s="13" t="s">
        <v>12</v>
      </c>
      <c r="AB2" s="14"/>
      <c r="AC2" s="14"/>
      <c r="AD2" s="14"/>
      <c r="AE2" s="20"/>
      <c r="AF2" s="15"/>
      <c r="AG2" s="169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7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3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3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29"/>
      <c r="D4" s="26"/>
      <c r="E4" s="25"/>
      <c r="F4" s="25"/>
      <c r="G4" s="25"/>
      <c r="H4" s="27"/>
      <c r="I4" s="25"/>
      <c r="J4" s="39"/>
      <c r="K4" s="35"/>
      <c r="L4" s="149"/>
      <c r="M4" s="18"/>
      <c r="N4" s="18"/>
      <c r="O4" s="18"/>
      <c r="P4" s="24"/>
      <c r="Q4" s="25"/>
      <c r="R4" s="25"/>
      <c r="S4" s="27"/>
      <c r="T4" s="25"/>
      <c r="U4" s="25"/>
      <c r="V4" s="174"/>
      <c r="W4" s="35"/>
      <c r="X4" s="25">
        <v>1974</v>
      </c>
      <c r="Y4" s="25" t="s">
        <v>51</v>
      </c>
      <c r="Z4" s="26" t="s">
        <v>35</v>
      </c>
      <c r="AA4" s="25"/>
      <c r="AB4" s="25"/>
      <c r="AC4" s="25"/>
      <c r="AD4" s="25"/>
      <c r="AE4" s="25"/>
      <c r="AF4" s="39"/>
      <c r="AG4" s="35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5"/>
      <c r="AS4" s="14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9"/>
      <c r="D5" s="26"/>
      <c r="E5" s="25"/>
      <c r="F5" s="25"/>
      <c r="G5" s="25"/>
      <c r="H5" s="27"/>
      <c r="I5" s="25"/>
      <c r="J5" s="39"/>
      <c r="K5" s="35"/>
      <c r="L5" s="149"/>
      <c r="M5" s="18"/>
      <c r="N5" s="18"/>
      <c r="O5" s="18"/>
      <c r="P5" s="24"/>
      <c r="Q5" s="25"/>
      <c r="R5" s="25"/>
      <c r="S5" s="27"/>
      <c r="T5" s="25"/>
      <c r="U5" s="25"/>
      <c r="V5" s="174"/>
      <c r="W5" s="35"/>
      <c r="X5" s="25">
        <v>1975</v>
      </c>
      <c r="Y5" s="25" t="s">
        <v>49</v>
      </c>
      <c r="Z5" s="26" t="s">
        <v>35</v>
      </c>
      <c r="AA5" s="25">
        <v>18</v>
      </c>
      <c r="AB5" s="25">
        <v>3</v>
      </c>
      <c r="AC5" s="25">
        <v>25</v>
      </c>
      <c r="AD5" s="25">
        <v>24</v>
      </c>
      <c r="AE5" s="25"/>
      <c r="AF5" s="39"/>
      <c r="AG5" s="35"/>
      <c r="AH5" s="18" t="s">
        <v>36</v>
      </c>
      <c r="AI5" s="18"/>
      <c r="AJ5" s="18"/>
      <c r="AK5" s="18"/>
      <c r="AL5" s="24"/>
      <c r="AM5" s="25"/>
      <c r="AN5" s="25"/>
      <c r="AO5" s="25"/>
      <c r="AP5" s="25"/>
      <c r="AQ5" s="25"/>
      <c r="AR5" s="175"/>
      <c r="AS5" s="14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9"/>
      <c r="D6" s="26"/>
      <c r="E6" s="25"/>
      <c r="F6" s="25"/>
      <c r="G6" s="25"/>
      <c r="H6" s="27"/>
      <c r="I6" s="25"/>
      <c r="J6" s="39"/>
      <c r="K6" s="35"/>
      <c r="L6" s="149"/>
      <c r="M6" s="18"/>
      <c r="N6" s="18"/>
      <c r="O6" s="18"/>
      <c r="P6" s="24"/>
      <c r="Q6" s="25"/>
      <c r="R6" s="25"/>
      <c r="S6" s="27"/>
      <c r="T6" s="25"/>
      <c r="U6" s="25"/>
      <c r="V6" s="174"/>
      <c r="W6" s="35"/>
      <c r="X6" s="25"/>
      <c r="Y6" s="29"/>
      <c r="Z6" s="26"/>
      <c r="AA6" s="25"/>
      <c r="AB6" s="25"/>
      <c r="AC6" s="25"/>
      <c r="AD6" s="27"/>
      <c r="AE6" s="25"/>
      <c r="AF6" s="39"/>
      <c r="AG6" s="35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5"/>
      <c r="AS6" s="14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9"/>
      <c r="D7" s="26"/>
      <c r="E7" s="25"/>
      <c r="F7" s="25"/>
      <c r="G7" s="25"/>
      <c r="H7" s="27"/>
      <c r="I7" s="25"/>
      <c r="J7" s="39"/>
      <c r="K7" s="35"/>
      <c r="L7" s="149"/>
      <c r="M7" s="18"/>
      <c r="N7" s="18"/>
      <c r="O7" s="18"/>
      <c r="P7" s="24"/>
      <c r="Q7" s="25"/>
      <c r="R7" s="25"/>
      <c r="S7" s="27"/>
      <c r="T7" s="25"/>
      <c r="U7" s="25"/>
      <c r="V7" s="174"/>
      <c r="W7" s="35"/>
      <c r="X7" s="25">
        <v>1977</v>
      </c>
      <c r="Y7" s="29" t="s">
        <v>49</v>
      </c>
      <c r="Z7" s="26" t="s">
        <v>35</v>
      </c>
      <c r="AA7" s="25"/>
      <c r="AB7" s="25"/>
      <c r="AC7" s="25"/>
      <c r="AD7" s="27"/>
      <c r="AE7" s="25"/>
      <c r="AF7" s="39"/>
      <c r="AG7" s="3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5"/>
      <c r="AS7" s="14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9"/>
      <c r="D8" s="26"/>
      <c r="E8" s="25"/>
      <c r="F8" s="25"/>
      <c r="G8" s="25"/>
      <c r="H8" s="27"/>
      <c r="I8" s="25"/>
      <c r="J8" s="39"/>
      <c r="K8" s="35"/>
      <c r="L8" s="149"/>
      <c r="M8" s="18"/>
      <c r="N8" s="18"/>
      <c r="O8" s="18"/>
      <c r="P8" s="24"/>
      <c r="Q8" s="25"/>
      <c r="R8" s="25"/>
      <c r="S8" s="27"/>
      <c r="T8" s="25"/>
      <c r="U8" s="25"/>
      <c r="V8" s="174"/>
      <c r="W8" s="35"/>
      <c r="X8" s="25"/>
      <c r="Y8" s="29"/>
      <c r="Z8" s="26"/>
      <c r="AA8" s="25"/>
      <c r="AB8" s="25"/>
      <c r="AC8" s="25"/>
      <c r="AD8" s="27"/>
      <c r="AE8" s="25"/>
      <c r="AF8" s="39"/>
      <c r="AG8" s="3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5"/>
      <c r="AS8" s="14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9"/>
      <c r="D9" s="26"/>
      <c r="E9" s="25"/>
      <c r="F9" s="25"/>
      <c r="G9" s="25"/>
      <c r="H9" s="27"/>
      <c r="I9" s="25"/>
      <c r="J9" s="39"/>
      <c r="K9" s="35"/>
      <c r="L9" s="149"/>
      <c r="M9" s="18"/>
      <c r="N9" s="18"/>
      <c r="O9" s="18"/>
      <c r="P9" s="24"/>
      <c r="Q9" s="25"/>
      <c r="R9" s="25"/>
      <c r="S9" s="27"/>
      <c r="T9" s="25"/>
      <c r="U9" s="25"/>
      <c r="V9" s="174"/>
      <c r="W9" s="35"/>
      <c r="X9" s="25">
        <v>1991</v>
      </c>
      <c r="Y9" s="29" t="s">
        <v>36</v>
      </c>
      <c r="Z9" s="36" t="s">
        <v>128</v>
      </c>
      <c r="AA9" s="25">
        <v>1</v>
      </c>
      <c r="AB9" s="25">
        <v>0</v>
      </c>
      <c r="AC9" s="25">
        <v>1</v>
      </c>
      <c r="AD9" s="27">
        <v>0</v>
      </c>
      <c r="AE9" s="25"/>
      <c r="AF9" s="41"/>
      <c r="AG9" s="24"/>
      <c r="AH9" s="16"/>
      <c r="AI9" s="18"/>
      <c r="AJ9" s="18"/>
      <c r="AK9" s="18"/>
      <c r="AL9" s="24"/>
      <c r="AM9" s="25"/>
      <c r="AN9" s="25"/>
      <c r="AO9" s="25"/>
      <c r="AP9" s="25"/>
      <c r="AQ9" s="25"/>
      <c r="AR9" s="175"/>
      <c r="AS9" s="14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/>
      <c r="C10" s="29"/>
      <c r="D10" s="26"/>
      <c r="E10" s="25"/>
      <c r="F10" s="25"/>
      <c r="G10" s="25"/>
      <c r="H10" s="27"/>
      <c r="I10" s="25"/>
      <c r="J10" s="39"/>
      <c r="K10" s="35"/>
      <c r="L10" s="149"/>
      <c r="M10" s="18"/>
      <c r="N10" s="18"/>
      <c r="O10" s="18"/>
      <c r="P10" s="24"/>
      <c r="Q10" s="25"/>
      <c r="R10" s="25"/>
      <c r="S10" s="27"/>
      <c r="T10" s="25"/>
      <c r="U10" s="25"/>
      <c r="V10" s="174"/>
      <c r="W10" s="35"/>
      <c r="X10" s="25">
        <v>1992</v>
      </c>
      <c r="Y10" s="29" t="s">
        <v>129</v>
      </c>
      <c r="Z10" s="36" t="s">
        <v>128</v>
      </c>
      <c r="AA10" s="25">
        <v>11</v>
      </c>
      <c r="AB10" s="25">
        <v>5</v>
      </c>
      <c r="AC10" s="25">
        <v>41</v>
      </c>
      <c r="AD10" s="27">
        <v>10</v>
      </c>
      <c r="AE10" s="25"/>
      <c r="AF10" s="41"/>
      <c r="AG10" s="24"/>
      <c r="AH10" s="18" t="s">
        <v>37</v>
      </c>
      <c r="AI10" s="18"/>
      <c r="AJ10" s="18"/>
      <c r="AK10" s="18"/>
      <c r="AL10" s="24"/>
      <c r="AM10" s="25"/>
      <c r="AN10" s="25"/>
      <c r="AO10" s="25"/>
      <c r="AP10" s="25"/>
      <c r="AQ10" s="25"/>
      <c r="AR10" s="175"/>
      <c r="AS10" s="14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88" t="s">
        <v>122</v>
      </c>
      <c r="C11" s="92"/>
      <c r="D11" s="91"/>
      <c r="E11" s="90">
        <f>SUM(E4:E10)</f>
        <v>0</v>
      </c>
      <c r="F11" s="90">
        <f>SUM(F4:F10)</f>
        <v>0</v>
      </c>
      <c r="G11" s="90">
        <f>SUM(G4:G10)</f>
        <v>0</v>
      </c>
      <c r="H11" s="90">
        <f>SUM(H4:H10)</f>
        <v>0</v>
      </c>
      <c r="I11" s="90">
        <f>SUM(I4:I10)</f>
        <v>0</v>
      </c>
      <c r="J11" s="176">
        <v>0</v>
      </c>
      <c r="K11" s="169">
        <f>SUM(K4:K10)</f>
        <v>0</v>
      </c>
      <c r="L11" s="22"/>
      <c r="M11" s="20"/>
      <c r="N11" s="151"/>
      <c r="O11" s="152"/>
      <c r="P11" s="24"/>
      <c r="Q11" s="90">
        <f>SUM(Q4:Q10)</f>
        <v>0</v>
      </c>
      <c r="R11" s="90">
        <f>SUM(R4:R10)</f>
        <v>0</v>
      </c>
      <c r="S11" s="90">
        <f>SUM(S4:S10)</f>
        <v>0</v>
      </c>
      <c r="T11" s="90">
        <f>SUM(T4:T10)</f>
        <v>0</v>
      </c>
      <c r="U11" s="90">
        <f>SUM(U4:U10)</f>
        <v>0</v>
      </c>
      <c r="V11" s="42">
        <v>0</v>
      </c>
      <c r="W11" s="169">
        <f>SUM(W4:W10)</f>
        <v>0</v>
      </c>
      <c r="X11" s="16" t="s">
        <v>122</v>
      </c>
      <c r="Y11" s="17"/>
      <c r="Z11" s="15"/>
      <c r="AA11" s="90">
        <f>SUM(AA4:AA10)</f>
        <v>30</v>
      </c>
      <c r="AB11" s="90">
        <f>SUM(AB4:AB10)</f>
        <v>8</v>
      </c>
      <c r="AC11" s="90">
        <f>SUM(AC4:AC10)</f>
        <v>67</v>
      </c>
      <c r="AD11" s="90">
        <f>SUM(AD4:AD10)</f>
        <v>34</v>
      </c>
      <c r="AE11" s="90">
        <f>SUM(AE4:AE10)</f>
        <v>0</v>
      </c>
      <c r="AF11" s="176">
        <v>0</v>
      </c>
      <c r="AG11" s="169">
        <f>SUM(AG4:AG10)</f>
        <v>0</v>
      </c>
      <c r="AH11" s="22"/>
      <c r="AI11" s="20"/>
      <c r="AJ11" s="151"/>
      <c r="AK11" s="152"/>
      <c r="AL11" s="24"/>
      <c r="AM11" s="90">
        <f>SUM(AM4:AM10)</f>
        <v>0</v>
      </c>
      <c r="AN11" s="90">
        <f>SUM(AN4:AN10)</f>
        <v>0</v>
      </c>
      <c r="AO11" s="90">
        <f>SUM(AO4:AO10)</f>
        <v>0</v>
      </c>
      <c r="AP11" s="90">
        <f>SUM(AP4:AP10)</f>
        <v>0</v>
      </c>
      <c r="AQ11" s="90">
        <f>SUM(AQ4:AQ10)</f>
        <v>0</v>
      </c>
      <c r="AR11" s="176">
        <v>0</v>
      </c>
      <c r="AS11" s="173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35"/>
      <c r="L12" s="24"/>
      <c r="M12" s="24"/>
      <c r="N12" s="24"/>
      <c r="O12" s="24"/>
      <c r="P12" s="44"/>
      <c r="Q12" s="44"/>
      <c r="R12" s="47"/>
      <c r="S12" s="44"/>
      <c r="T12" s="44"/>
      <c r="U12" s="24"/>
      <c r="V12" s="24"/>
      <c r="W12" s="35"/>
      <c r="X12" s="44"/>
      <c r="Y12" s="44"/>
      <c r="Z12" s="44"/>
      <c r="AA12" s="44"/>
      <c r="AB12" s="44"/>
      <c r="AC12" s="44"/>
      <c r="AD12" s="44"/>
      <c r="AE12" s="44"/>
      <c r="AF12" s="45"/>
      <c r="AG12" s="35"/>
      <c r="AH12" s="24"/>
      <c r="AI12" s="24"/>
      <c r="AJ12" s="24"/>
      <c r="AK12" s="24"/>
      <c r="AL12" s="44"/>
      <c r="AM12" s="44"/>
      <c r="AN12" s="47"/>
      <c r="AO12" s="44"/>
      <c r="AP12" s="44"/>
      <c r="AQ12" s="24"/>
      <c r="AR12" s="24"/>
      <c r="AS12" s="3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77" t="s">
        <v>123</v>
      </c>
      <c r="C13" s="178"/>
      <c r="D13" s="17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124</v>
      </c>
      <c r="O13" s="18" t="s">
        <v>125</v>
      </c>
      <c r="Q13" s="47"/>
      <c r="R13" s="47" t="s">
        <v>52</v>
      </c>
      <c r="S13" s="47"/>
      <c r="T13" s="77" t="s">
        <v>53</v>
      </c>
      <c r="U13" s="24"/>
      <c r="V13" s="35"/>
      <c r="W13" s="35"/>
      <c r="X13" s="180"/>
      <c r="Y13" s="180"/>
      <c r="Z13" s="180"/>
      <c r="AA13" s="180"/>
      <c r="AB13" s="180"/>
      <c r="AC13" s="47"/>
      <c r="AD13" s="47"/>
      <c r="AE13" s="47"/>
      <c r="AF13" s="44"/>
      <c r="AG13" s="44"/>
      <c r="AH13" s="44"/>
      <c r="AI13" s="44"/>
      <c r="AJ13" s="44"/>
      <c r="AK13" s="44"/>
      <c r="AM13" s="35"/>
      <c r="AN13" s="180"/>
      <c r="AO13" s="180"/>
      <c r="AP13" s="180"/>
      <c r="AQ13" s="180"/>
      <c r="AR13" s="180"/>
      <c r="AS13" s="18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9" t="s">
        <v>126</v>
      </c>
      <c r="C14" s="12"/>
      <c r="D14" s="51"/>
      <c r="E14" s="181">
        <v>197</v>
      </c>
      <c r="F14" s="181">
        <v>9</v>
      </c>
      <c r="G14" s="181">
        <v>147</v>
      </c>
      <c r="H14" s="181">
        <v>142</v>
      </c>
      <c r="I14" s="181">
        <v>710</v>
      </c>
      <c r="J14" s="182"/>
      <c r="K14" s="44" t="e">
        <f>PRODUCT(I14/J14)</f>
        <v>#DIV/0!</v>
      </c>
      <c r="L14" s="183">
        <f>PRODUCT((F14+G14)/E14)</f>
        <v>0.79187817258883253</v>
      </c>
      <c r="M14" s="183">
        <f>PRODUCT(H14/E14)</f>
        <v>0.7208121827411168</v>
      </c>
      <c r="N14" s="183">
        <f>PRODUCT((F14+G14+H14)/E14)</f>
        <v>1.5126903553299493</v>
      </c>
      <c r="O14" s="183"/>
      <c r="Q14" s="47"/>
      <c r="R14" s="47"/>
      <c r="S14" s="47"/>
      <c r="T14" s="77" t="s">
        <v>127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84" t="s">
        <v>117</v>
      </c>
      <c r="C15" s="185"/>
      <c r="D15" s="186"/>
      <c r="E15" s="181">
        <f>PRODUCT(E11+Q11)</f>
        <v>0</v>
      </c>
      <c r="F15" s="181">
        <f>PRODUCT(F11+R11)</f>
        <v>0</v>
      </c>
      <c r="G15" s="181">
        <f>PRODUCT(G11+S11)</f>
        <v>0</v>
      </c>
      <c r="H15" s="181">
        <f>PRODUCT(H11+T11)</f>
        <v>0</v>
      </c>
      <c r="I15" s="181">
        <f>PRODUCT(I11+U11)</f>
        <v>0</v>
      </c>
      <c r="J15" s="182"/>
      <c r="K15" s="44">
        <f>PRODUCT(K11+W11)</f>
        <v>0</v>
      </c>
      <c r="L15" s="183">
        <v>0</v>
      </c>
      <c r="M15" s="183">
        <v>0</v>
      </c>
      <c r="N15" s="183">
        <v>0</v>
      </c>
      <c r="O15" s="183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2" t="s">
        <v>120</v>
      </c>
      <c r="C16" s="187"/>
      <c r="D16" s="188"/>
      <c r="E16" s="181">
        <f>PRODUCT(AA11+AM11)</f>
        <v>30</v>
      </c>
      <c r="F16" s="181">
        <f>PRODUCT(AB11+AN11)</f>
        <v>8</v>
      </c>
      <c r="G16" s="181">
        <f>PRODUCT(AC11+AO11)</f>
        <v>67</v>
      </c>
      <c r="H16" s="181">
        <f>PRODUCT(AD11+AP11)</f>
        <v>34</v>
      </c>
      <c r="I16" s="181">
        <f>PRODUCT(AE11+AQ11)</f>
        <v>0</v>
      </c>
      <c r="J16" s="182"/>
      <c r="K16" s="24">
        <f>PRODUCT(AG11+AS11)</f>
        <v>0</v>
      </c>
      <c r="L16" s="183">
        <f>PRODUCT((F16+G16)/E16)</f>
        <v>2.5</v>
      </c>
      <c r="M16" s="183">
        <f>PRODUCT(H16/E16)</f>
        <v>1.1333333333333333</v>
      </c>
      <c r="N16" s="183">
        <f>PRODUCT((F16+G16+H16)/E16)</f>
        <v>3.6333333333333333</v>
      </c>
      <c r="O16" s="183"/>
      <c r="Q16" s="47"/>
      <c r="R16" s="47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2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89" t="s">
        <v>122</v>
      </c>
      <c r="C17" s="99"/>
      <c r="D17" s="190"/>
      <c r="E17" s="181">
        <f>SUM(E14:E16)</f>
        <v>227</v>
      </c>
      <c r="F17" s="181">
        <f t="shared" ref="F17:I17" si="0">SUM(F14:F16)</f>
        <v>17</v>
      </c>
      <c r="G17" s="181">
        <f t="shared" si="0"/>
        <v>214</v>
      </c>
      <c r="H17" s="181">
        <f t="shared" si="0"/>
        <v>176</v>
      </c>
      <c r="I17" s="181">
        <f t="shared" si="0"/>
        <v>710</v>
      </c>
      <c r="J17" s="182"/>
      <c r="K17" s="44" t="e">
        <f>SUM(K14:K16)</f>
        <v>#DIV/0!</v>
      </c>
      <c r="L17" s="183">
        <f>PRODUCT((F17+G17)/E17)</f>
        <v>1.0176211453744493</v>
      </c>
      <c r="M17" s="183">
        <f>PRODUCT(H17/E17)</f>
        <v>0.77533039647577096</v>
      </c>
      <c r="N17" s="183">
        <f>PRODUCT((F17+G17+H17)/E17)</f>
        <v>1.7929515418502202</v>
      </c>
      <c r="O17" s="183"/>
      <c r="Q17" s="24"/>
      <c r="R17" s="24"/>
      <c r="S17" s="2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4"/>
      <c r="F18" s="24"/>
      <c r="G18" s="24"/>
      <c r="H18" s="24"/>
      <c r="I18" s="24"/>
      <c r="J18" s="44"/>
      <c r="K18" s="44"/>
      <c r="L18" s="24"/>
      <c r="M18" s="24"/>
      <c r="N18" s="24"/>
      <c r="O18" s="2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4"/>
      <c r="AL182" s="24"/>
    </row>
    <row r="183" spans="12:38" x14ac:dyDescent="0.25">
      <c r="R183" s="35"/>
      <c r="S183" s="35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35"/>
      <c r="S184" s="35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35"/>
      <c r="S185" s="35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35"/>
      <c r="S186" s="35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sortState ref="X4:AI8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85546875" style="79" customWidth="1"/>
    <col min="3" max="3" width="21.5703125" style="78" customWidth="1"/>
    <col min="4" max="4" width="10.5703125" style="101" customWidth="1"/>
    <col min="5" max="5" width="8" style="101" customWidth="1"/>
    <col min="6" max="6" width="0.7109375" style="35" customWidth="1"/>
    <col min="7" max="11" width="5.28515625" style="78" customWidth="1"/>
    <col min="12" max="12" width="7.28515625" style="78" customWidth="1"/>
    <col min="13" max="16" width="5.28515625" style="78" customWidth="1"/>
    <col min="17" max="21" width="6.7109375" style="142" customWidth="1"/>
    <col min="22" max="22" width="9" style="78" customWidth="1"/>
    <col min="23" max="23" width="18.140625" style="101" customWidth="1"/>
    <col min="24" max="24" width="9.7109375" style="78" customWidth="1"/>
    <col min="25" max="30" width="9.140625" style="102"/>
    <col min="257" max="257" width="1.28515625" customWidth="1"/>
    <col min="258" max="258" width="29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2" t="s">
        <v>89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3"/>
      <c r="R1" s="133"/>
      <c r="S1" s="133"/>
      <c r="T1" s="133"/>
      <c r="U1" s="133"/>
      <c r="V1" s="80"/>
      <c r="W1" s="81"/>
      <c r="X1" s="82"/>
      <c r="Y1" s="83"/>
      <c r="Z1" s="83"/>
      <c r="AA1" s="83"/>
      <c r="AB1" s="83"/>
      <c r="AC1" s="83"/>
      <c r="AD1" s="83"/>
    </row>
    <row r="2" spans="1:32" ht="15.75" x14ac:dyDescent="0.25">
      <c r="A2" s="1"/>
      <c r="B2" s="84" t="s">
        <v>33</v>
      </c>
      <c r="C2" s="5" t="s">
        <v>55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85"/>
      <c r="X2" s="27"/>
      <c r="Y2" s="83"/>
      <c r="Z2" s="83"/>
      <c r="AA2" s="83"/>
      <c r="AB2" s="83"/>
      <c r="AC2" s="83"/>
      <c r="AD2" s="83"/>
    </row>
    <row r="3" spans="1:32" x14ac:dyDescent="0.25">
      <c r="A3" s="1"/>
      <c r="B3" s="87" t="s">
        <v>57</v>
      </c>
      <c r="C3" s="22" t="s">
        <v>58</v>
      </c>
      <c r="D3" s="88" t="s">
        <v>59</v>
      </c>
      <c r="E3" s="89" t="s">
        <v>1</v>
      </c>
      <c r="F3" s="24"/>
      <c r="G3" s="90" t="s">
        <v>60</v>
      </c>
      <c r="H3" s="91" t="s">
        <v>61</v>
      </c>
      <c r="I3" s="91" t="s">
        <v>30</v>
      </c>
      <c r="J3" s="17" t="s">
        <v>62</v>
      </c>
      <c r="K3" s="92" t="s">
        <v>63</v>
      </c>
      <c r="L3" s="92" t="s">
        <v>64</v>
      </c>
      <c r="M3" s="90" t="s">
        <v>65</v>
      </c>
      <c r="N3" s="90" t="s">
        <v>29</v>
      </c>
      <c r="O3" s="91" t="s">
        <v>66</v>
      </c>
      <c r="P3" s="90" t="s">
        <v>61</v>
      </c>
      <c r="Q3" s="135" t="s">
        <v>16</v>
      </c>
      <c r="R3" s="135">
        <v>1</v>
      </c>
      <c r="S3" s="135">
        <v>2</v>
      </c>
      <c r="T3" s="135">
        <v>3</v>
      </c>
      <c r="U3" s="135" t="s">
        <v>67</v>
      </c>
      <c r="V3" s="17" t="s">
        <v>21</v>
      </c>
      <c r="W3" s="16" t="s">
        <v>68</v>
      </c>
      <c r="X3" s="16" t="s">
        <v>69</v>
      </c>
      <c r="Y3" s="83"/>
      <c r="Z3" s="83"/>
      <c r="AA3" s="83"/>
      <c r="AB3" s="83"/>
      <c r="AC3" s="83"/>
      <c r="AD3" s="83"/>
    </row>
    <row r="4" spans="1:32" x14ac:dyDescent="0.25">
      <c r="A4" s="9"/>
      <c r="B4" s="124" t="s">
        <v>70</v>
      </c>
      <c r="C4" s="125" t="s">
        <v>71</v>
      </c>
      <c r="D4" s="126" t="s">
        <v>72</v>
      </c>
      <c r="E4" s="127" t="s">
        <v>35</v>
      </c>
      <c r="F4" s="24"/>
      <c r="G4" s="93">
        <v>1</v>
      </c>
      <c r="H4" s="128"/>
      <c r="I4" s="128"/>
      <c r="J4" s="94"/>
      <c r="K4" s="94" t="s">
        <v>73</v>
      </c>
      <c r="L4" s="94"/>
      <c r="M4" s="94">
        <v>1</v>
      </c>
      <c r="N4" s="94"/>
      <c r="O4" s="93"/>
      <c r="P4" s="128"/>
      <c r="Q4" s="129" t="s">
        <v>90</v>
      </c>
      <c r="R4" s="130" t="s">
        <v>91</v>
      </c>
      <c r="S4" s="130" t="s">
        <v>92</v>
      </c>
      <c r="T4" s="130"/>
      <c r="U4" s="130"/>
      <c r="V4" s="131">
        <v>0.5</v>
      </c>
      <c r="W4" s="125" t="s">
        <v>74</v>
      </c>
      <c r="X4" s="132">
        <v>13500</v>
      </c>
      <c r="Y4" s="83"/>
      <c r="Z4" s="83"/>
      <c r="AA4" s="83"/>
      <c r="AB4" s="83"/>
      <c r="AC4" s="83"/>
      <c r="AD4" s="83"/>
    </row>
    <row r="5" spans="1:32" x14ac:dyDescent="0.25">
      <c r="A5" s="9"/>
      <c r="B5" s="103" t="s">
        <v>75</v>
      </c>
      <c r="C5" s="104" t="s">
        <v>87</v>
      </c>
      <c r="D5" s="105"/>
      <c r="E5" s="106"/>
      <c r="F5" s="107"/>
      <c r="G5" s="104"/>
      <c r="H5" s="106"/>
      <c r="I5" s="95"/>
      <c r="J5" s="106"/>
      <c r="K5" s="106"/>
      <c r="L5" s="106"/>
      <c r="M5" s="106"/>
      <c r="N5" s="106"/>
      <c r="O5" s="106"/>
      <c r="P5" s="106"/>
      <c r="Q5" s="136"/>
      <c r="R5" s="137"/>
      <c r="S5" s="136"/>
      <c r="T5" s="136"/>
      <c r="U5" s="136"/>
      <c r="V5" s="106"/>
      <c r="W5" s="96"/>
      <c r="X5" s="97"/>
      <c r="Y5" s="83"/>
      <c r="Z5" s="83"/>
      <c r="AA5" s="83"/>
      <c r="AB5" s="83"/>
      <c r="AC5" s="83"/>
      <c r="AD5" s="83"/>
    </row>
    <row r="6" spans="1:32" x14ac:dyDescent="0.25">
      <c r="A6" s="9"/>
      <c r="B6" s="108"/>
      <c r="C6" s="109"/>
      <c r="D6" s="109"/>
      <c r="E6" s="99"/>
      <c r="F6" s="99"/>
      <c r="G6" s="110"/>
      <c r="H6" s="111"/>
      <c r="I6" s="98"/>
      <c r="J6" s="111"/>
      <c r="K6" s="98"/>
      <c r="L6" s="111"/>
      <c r="M6" s="98"/>
      <c r="N6" s="98"/>
      <c r="O6" s="98"/>
      <c r="P6" s="98"/>
      <c r="Q6" s="138"/>
      <c r="R6" s="138"/>
      <c r="S6" s="138"/>
      <c r="T6" s="138"/>
      <c r="U6" s="138"/>
      <c r="V6" s="98"/>
      <c r="W6" s="98"/>
      <c r="X6" s="112"/>
      <c r="Y6" s="83"/>
      <c r="Z6" s="83"/>
      <c r="AA6" s="83"/>
      <c r="AB6" s="83"/>
      <c r="AC6" s="83"/>
      <c r="AD6" s="83"/>
    </row>
    <row r="7" spans="1:32" s="8" customFormat="1" ht="18.75" customHeight="1" x14ac:dyDescent="0.2">
      <c r="A7" s="1"/>
      <c r="B7" s="123" t="s">
        <v>79</v>
      </c>
      <c r="C7" s="80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133"/>
      <c r="R7" s="133"/>
      <c r="S7" s="133"/>
      <c r="T7" s="133"/>
      <c r="U7" s="133"/>
      <c r="V7" s="80"/>
      <c r="W7" s="81"/>
      <c r="X7" s="82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7" t="s">
        <v>57</v>
      </c>
      <c r="C8" s="22" t="s">
        <v>80</v>
      </c>
      <c r="D8" s="88" t="s">
        <v>59</v>
      </c>
      <c r="E8" s="89" t="s">
        <v>1</v>
      </c>
      <c r="F8" s="47"/>
      <c r="G8" s="90" t="s">
        <v>60</v>
      </c>
      <c r="H8" s="91" t="s">
        <v>61</v>
      </c>
      <c r="I8" s="91" t="s">
        <v>30</v>
      </c>
      <c r="J8" s="17" t="s">
        <v>62</v>
      </c>
      <c r="K8" s="92" t="s">
        <v>63</v>
      </c>
      <c r="L8" s="92" t="s">
        <v>64</v>
      </c>
      <c r="M8" s="90" t="s">
        <v>65</v>
      </c>
      <c r="N8" s="90" t="s">
        <v>29</v>
      </c>
      <c r="O8" s="91" t="s">
        <v>66</v>
      </c>
      <c r="P8" s="90" t="s">
        <v>61</v>
      </c>
      <c r="Q8" s="135" t="s">
        <v>16</v>
      </c>
      <c r="R8" s="135">
        <v>1</v>
      </c>
      <c r="S8" s="135">
        <v>2</v>
      </c>
      <c r="T8" s="135">
        <v>3</v>
      </c>
      <c r="U8" s="135" t="s">
        <v>67</v>
      </c>
      <c r="V8" s="17" t="s">
        <v>81</v>
      </c>
      <c r="W8" s="16" t="s">
        <v>68</v>
      </c>
      <c r="X8" s="16" t="s">
        <v>69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13" t="s">
        <v>83</v>
      </c>
      <c r="C9" s="114" t="s">
        <v>86</v>
      </c>
      <c r="D9" s="113" t="s">
        <v>82</v>
      </c>
      <c r="E9" s="115" t="s">
        <v>35</v>
      </c>
      <c r="F9" s="47"/>
      <c r="G9" s="116"/>
      <c r="H9" s="116"/>
      <c r="I9" s="116">
        <v>1</v>
      </c>
      <c r="J9" s="117" t="s">
        <v>84</v>
      </c>
      <c r="K9" s="117">
        <v>9</v>
      </c>
      <c r="L9" s="118"/>
      <c r="M9" s="118">
        <v>1</v>
      </c>
      <c r="N9" s="117"/>
      <c r="O9" s="118"/>
      <c r="P9" s="118">
        <v>1</v>
      </c>
      <c r="Q9" s="117"/>
      <c r="R9" s="117"/>
      <c r="S9" s="117"/>
      <c r="T9" s="117"/>
      <c r="U9" s="117"/>
      <c r="V9" s="119"/>
      <c r="W9" s="115" t="s">
        <v>85</v>
      </c>
      <c r="X9" s="40">
        <v>1500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3" t="s">
        <v>75</v>
      </c>
      <c r="C10" s="104" t="s">
        <v>88</v>
      </c>
      <c r="D10" s="120"/>
      <c r="E10" s="106"/>
      <c r="F10" s="107"/>
      <c r="G10" s="104"/>
      <c r="H10" s="106"/>
      <c r="I10" s="95"/>
      <c r="J10" s="106"/>
      <c r="K10" s="106"/>
      <c r="L10" s="106"/>
      <c r="M10" s="106"/>
      <c r="N10" s="106"/>
      <c r="O10" s="106"/>
      <c r="P10" s="106"/>
      <c r="Q10" s="136"/>
      <c r="R10" s="137"/>
      <c r="S10" s="136"/>
      <c r="T10" s="136"/>
      <c r="U10" s="136"/>
      <c r="V10" s="106"/>
      <c r="W10" s="96"/>
      <c r="X10" s="97"/>
      <c r="Y10" s="83"/>
      <c r="Z10" s="83"/>
      <c r="AA10" s="83"/>
      <c r="AB10" s="83"/>
      <c r="AC10" s="83"/>
      <c r="AD10" s="83"/>
    </row>
    <row r="11" spans="1:32" x14ac:dyDescent="0.25">
      <c r="A11" s="9"/>
      <c r="B11" s="121"/>
      <c r="C11" s="98"/>
      <c r="D11" s="109"/>
      <c r="E11" s="99"/>
      <c r="F11" s="99"/>
      <c r="G11" s="98"/>
      <c r="H11" s="111"/>
      <c r="I11" s="111"/>
      <c r="J11" s="111"/>
      <c r="K11" s="111"/>
      <c r="L11" s="111"/>
      <c r="M11" s="98"/>
      <c r="N11" s="111"/>
      <c r="O11" s="111"/>
      <c r="P11" s="111"/>
      <c r="Q11" s="139"/>
      <c r="R11" s="138"/>
      <c r="S11" s="139"/>
      <c r="T11" s="139"/>
      <c r="U11" s="139"/>
      <c r="V11" s="111"/>
      <c r="W11" s="98"/>
      <c r="X11" s="112"/>
      <c r="Y11" s="83"/>
      <c r="Z11" s="83"/>
      <c r="AA11" s="83"/>
      <c r="AB11" s="83"/>
      <c r="AC11" s="83"/>
      <c r="AD11" s="83"/>
    </row>
    <row r="12" spans="1:32" s="23" customFormat="1" ht="15" customHeight="1" x14ac:dyDescent="0.25">
      <c r="A12" s="9"/>
      <c r="B12" s="77"/>
      <c r="C12" s="44"/>
      <c r="D12" s="77"/>
      <c r="E12" s="100"/>
      <c r="F12" s="35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40"/>
      <c r="R12" s="140"/>
      <c r="S12" s="140"/>
      <c r="T12" s="140"/>
      <c r="U12" s="140"/>
      <c r="V12" s="44"/>
      <c r="W12" s="77"/>
      <c r="X12" s="44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77"/>
      <c r="C13" s="44"/>
      <c r="D13" s="77"/>
      <c r="E13" s="100"/>
      <c r="F13" s="35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40"/>
      <c r="R13" s="140"/>
      <c r="S13" s="140"/>
      <c r="T13" s="140"/>
      <c r="U13" s="140"/>
      <c r="V13" s="44"/>
      <c r="W13" s="77"/>
      <c r="X13" s="44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77"/>
      <c r="C14" s="44"/>
      <c r="D14" s="77"/>
      <c r="E14" s="100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40"/>
      <c r="R14" s="140"/>
      <c r="S14" s="140"/>
      <c r="T14" s="140"/>
      <c r="U14" s="140"/>
      <c r="V14" s="44"/>
      <c r="W14" s="77"/>
      <c r="X14" s="44"/>
      <c r="Y14" s="83"/>
      <c r="Z14" s="83"/>
      <c r="AA14" s="83"/>
      <c r="AB14" s="83"/>
      <c r="AC14" s="83"/>
      <c r="AD14" s="83"/>
    </row>
    <row r="15" spans="1:32" x14ac:dyDescent="0.25">
      <c r="A15" s="9"/>
      <c r="B15" s="77"/>
      <c r="C15" s="44"/>
      <c r="D15" s="77"/>
      <c r="E15" s="100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40"/>
      <c r="R15" s="140"/>
      <c r="S15" s="140"/>
      <c r="T15" s="140"/>
      <c r="U15" s="140"/>
      <c r="V15" s="44"/>
      <c r="W15" s="77"/>
      <c r="X15" s="44"/>
      <c r="Y15" s="83"/>
      <c r="Z15" s="83"/>
      <c r="AA15" s="83"/>
      <c r="AB15" s="83"/>
      <c r="AC15" s="83"/>
      <c r="AD15" s="83"/>
    </row>
    <row r="16" spans="1:32" x14ac:dyDescent="0.25">
      <c r="A16" s="9"/>
      <c r="B16" s="77"/>
      <c r="C16" s="44"/>
      <c r="D16" s="77"/>
      <c r="E16" s="100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40"/>
      <c r="R16" s="140"/>
      <c r="S16" s="140"/>
      <c r="T16" s="140"/>
      <c r="U16" s="140"/>
      <c r="V16" s="44"/>
      <c r="W16" s="77"/>
      <c r="X16" s="44"/>
      <c r="Y16" s="83"/>
      <c r="Z16" s="83"/>
      <c r="AA16" s="83"/>
      <c r="AB16" s="83"/>
      <c r="AC16" s="83"/>
      <c r="AD16" s="83"/>
    </row>
    <row r="17" spans="1:30" x14ac:dyDescent="0.25">
      <c r="A17" s="9"/>
      <c r="B17" s="77"/>
      <c r="C17" s="44"/>
      <c r="D17" s="77"/>
      <c r="E17" s="100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40"/>
      <c r="R17" s="140"/>
      <c r="S17" s="140"/>
      <c r="T17" s="140"/>
      <c r="U17" s="140"/>
      <c r="V17" s="44"/>
      <c r="W17" s="77"/>
      <c r="X17" s="44"/>
      <c r="Y17" s="83"/>
      <c r="Z17" s="83"/>
      <c r="AA17" s="83"/>
      <c r="AB17" s="83"/>
      <c r="AC17" s="83"/>
      <c r="AD17" s="83"/>
    </row>
    <row r="18" spans="1:30" x14ac:dyDescent="0.25">
      <c r="A18" s="9"/>
      <c r="B18" s="77"/>
      <c r="C18" s="44"/>
      <c r="D18" s="77"/>
      <c r="E18" s="100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40"/>
      <c r="R18" s="140"/>
      <c r="S18" s="140"/>
      <c r="T18" s="140"/>
      <c r="U18" s="140"/>
      <c r="V18" s="44"/>
      <c r="W18" s="77"/>
      <c r="X18" s="44"/>
      <c r="Y18" s="83"/>
      <c r="Z18" s="83"/>
      <c r="AA18" s="83"/>
      <c r="AB18" s="83"/>
      <c r="AC18" s="83"/>
      <c r="AD18" s="83"/>
    </row>
    <row r="19" spans="1:30" x14ac:dyDescent="0.25">
      <c r="A19" s="9"/>
      <c r="B19" s="77"/>
      <c r="C19" s="44"/>
      <c r="D19" s="77"/>
      <c r="E19" s="100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40"/>
      <c r="R19" s="140"/>
      <c r="S19" s="140"/>
      <c r="T19" s="140"/>
      <c r="U19" s="140"/>
      <c r="V19" s="44"/>
      <c r="W19" s="77"/>
      <c r="X19" s="44"/>
      <c r="Y19" s="83"/>
      <c r="Z19" s="83"/>
      <c r="AA19" s="83"/>
      <c r="AB19" s="83"/>
      <c r="AC19" s="83"/>
      <c r="AD19" s="83"/>
    </row>
    <row r="20" spans="1:30" x14ac:dyDescent="0.25">
      <c r="A20" s="9"/>
      <c r="B20" s="77"/>
      <c r="C20" s="44"/>
      <c r="D20" s="77"/>
      <c r="E20" s="100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40"/>
      <c r="R20" s="140"/>
      <c r="S20" s="140"/>
      <c r="T20" s="140"/>
      <c r="U20" s="140"/>
      <c r="V20" s="44"/>
      <c r="W20" s="77"/>
      <c r="X20" s="44"/>
      <c r="Y20" s="83"/>
      <c r="Z20" s="83"/>
      <c r="AA20" s="83"/>
      <c r="AB20" s="83"/>
      <c r="AC20" s="83"/>
      <c r="AD20" s="83"/>
    </row>
    <row r="21" spans="1:30" x14ac:dyDescent="0.25">
      <c r="A21" s="9"/>
      <c r="B21" s="77"/>
      <c r="C21" s="44"/>
      <c r="D21" s="77"/>
      <c r="E21" s="100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40"/>
      <c r="R21" s="140"/>
      <c r="S21" s="140"/>
      <c r="T21" s="140"/>
      <c r="U21" s="140"/>
      <c r="V21" s="44"/>
      <c r="W21" s="77"/>
      <c r="X21" s="44"/>
      <c r="Y21" s="83"/>
      <c r="Z21" s="83"/>
      <c r="AA21" s="83"/>
      <c r="AB21" s="83"/>
      <c r="AC21" s="83"/>
      <c r="AD21" s="83"/>
    </row>
    <row r="22" spans="1:30" x14ac:dyDescent="0.25">
      <c r="A22" s="9"/>
      <c r="B22" s="77"/>
      <c r="C22" s="44"/>
      <c r="D22" s="77"/>
      <c r="E22" s="100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40"/>
      <c r="R22" s="140"/>
      <c r="S22" s="140"/>
      <c r="T22" s="140"/>
      <c r="U22" s="140"/>
      <c r="V22" s="44"/>
      <c r="W22" s="77"/>
      <c r="X22" s="44"/>
      <c r="Y22" s="83"/>
      <c r="Z22" s="83"/>
      <c r="AA22" s="83"/>
      <c r="AB22" s="83"/>
      <c r="AC22" s="83"/>
      <c r="AD22" s="83"/>
    </row>
    <row r="23" spans="1:30" x14ac:dyDescent="0.25">
      <c r="A23" s="9"/>
      <c r="B23" s="77"/>
      <c r="C23" s="44"/>
      <c r="D23" s="77"/>
      <c r="E23" s="100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40"/>
      <c r="R23" s="140"/>
      <c r="S23" s="140"/>
      <c r="T23" s="140"/>
      <c r="U23" s="140"/>
      <c r="V23" s="44"/>
      <c r="W23" s="77"/>
      <c r="X23" s="44"/>
      <c r="Y23" s="83"/>
      <c r="Z23" s="83"/>
      <c r="AA23" s="83"/>
      <c r="AB23" s="83"/>
      <c r="AC23" s="83"/>
      <c r="AD23" s="83"/>
    </row>
    <row r="24" spans="1:30" x14ac:dyDescent="0.25">
      <c r="A24" s="9"/>
      <c r="B24" s="77"/>
      <c r="C24" s="44"/>
      <c r="D24" s="77"/>
      <c r="E24" s="100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40"/>
      <c r="R24" s="140"/>
      <c r="S24" s="140"/>
      <c r="T24" s="140"/>
      <c r="U24" s="140"/>
      <c r="V24" s="44"/>
      <c r="W24" s="77"/>
      <c r="X24" s="44"/>
      <c r="Y24" s="83"/>
      <c r="Z24" s="83"/>
      <c r="AA24" s="83"/>
      <c r="AB24" s="83"/>
      <c r="AC24" s="83"/>
      <c r="AD24" s="83"/>
    </row>
    <row r="25" spans="1:30" x14ac:dyDescent="0.25">
      <c r="A25" s="9"/>
      <c r="B25" s="77"/>
      <c r="C25" s="44"/>
      <c r="D25" s="77"/>
      <c r="E25" s="100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40"/>
      <c r="R25" s="140"/>
      <c r="S25" s="140"/>
      <c r="T25" s="140"/>
      <c r="U25" s="140"/>
      <c r="V25" s="44"/>
      <c r="W25" s="77"/>
      <c r="X25" s="44"/>
      <c r="Y25" s="83"/>
      <c r="Z25" s="83"/>
      <c r="AA25" s="83"/>
      <c r="AB25" s="83"/>
      <c r="AC25" s="83"/>
      <c r="AD25" s="83"/>
    </row>
    <row r="26" spans="1:30" x14ac:dyDescent="0.25">
      <c r="A26" s="9"/>
      <c r="B26" s="77"/>
      <c r="C26" s="44"/>
      <c r="D26" s="77"/>
      <c r="E26" s="100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40"/>
      <c r="R26" s="140"/>
      <c r="S26" s="140"/>
      <c r="T26" s="140"/>
      <c r="U26" s="140"/>
      <c r="V26" s="44"/>
      <c r="W26" s="77"/>
      <c r="X26" s="44"/>
      <c r="Y26" s="83"/>
      <c r="Z26" s="83"/>
      <c r="AA26" s="83"/>
      <c r="AB26" s="83"/>
      <c r="AC26" s="83"/>
      <c r="AD26" s="83"/>
    </row>
    <row r="27" spans="1:30" x14ac:dyDescent="0.25">
      <c r="A27" s="9"/>
      <c r="B27" s="77"/>
      <c r="C27" s="44"/>
      <c r="D27" s="77"/>
      <c r="E27" s="100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40"/>
      <c r="R27" s="140"/>
      <c r="S27" s="140"/>
      <c r="T27" s="140"/>
      <c r="U27" s="140"/>
      <c r="V27" s="44"/>
      <c r="W27" s="77"/>
      <c r="X27" s="44"/>
      <c r="Y27" s="83"/>
      <c r="Z27" s="83"/>
      <c r="AA27" s="83"/>
      <c r="AB27" s="83"/>
      <c r="AC27" s="83"/>
      <c r="AD27" s="83"/>
    </row>
    <row r="28" spans="1:30" x14ac:dyDescent="0.25">
      <c r="A28" s="9"/>
      <c r="B28" s="77"/>
      <c r="C28" s="44"/>
      <c r="D28" s="77"/>
      <c r="E28" s="100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40"/>
      <c r="R28" s="140"/>
      <c r="S28" s="140"/>
      <c r="T28" s="140"/>
      <c r="U28" s="140"/>
      <c r="V28" s="44"/>
      <c r="W28" s="77"/>
      <c r="X28" s="44"/>
      <c r="Y28" s="83"/>
      <c r="Z28" s="83"/>
      <c r="AA28" s="83"/>
      <c r="AB28" s="83"/>
      <c r="AC28" s="83"/>
      <c r="AD28" s="83"/>
    </row>
    <row r="29" spans="1:30" x14ac:dyDescent="0.25">
      <c r="A29" s="9"/>
      <c r="B29" s="77"/>
      <c r="C29" s="44"/>
      <c r="D29" s="77"/>
      <c r="E29" s="100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40"/>
      <c r="R29" s="140"/>
      <c r="S29" s="140"/>
      <c r="T29" s="140"/>
      <c r="U29" s="140"/>
      <c r="V29" s="44"/>
      <c r="W29" s="77"/>
      <c r="X29" s="44"/>
      <c r="Y29" s="83"/>
      <c r="Z29" s="83"/>
      <c r="AA29" s="83"/>
      <c r="AB29" s="83"/>
      <c r="AC29" s="83"/>
      <c r="AD29" s="83"/>
    </row>
    <row r="30" spans="1:30" x14ac:dyDescent="0.25">
      <c r="A30" s="9"/>
      <c r="B30" s="77"/>
      <c r="C30" s="44"/>
      <c r="D30" s="77"/>
      <c r="E30" s="100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40"/>
      <c r="R30" s="140"/>
      <c r="S30" s="140"/>
      <c r="T30" s="140"/>
      <c r="U30" s="140"/>
      <c r="V30" s="44"/>
      <c r="W30" s="77"/>
      <c r="X30" s="44"/>
      <c r="Y30" s="83"/>
      <c r="Z30" s="83"/>
      <c r="AA30" s="83"/>
      <c r="AB30" s="83"/>
      <c r="AC30" s="83"/>
      <c r="AD30" s="83"/>
    </row>
    <row r="31" spans="1:30" x14ac:dyDescent="0.25">
      <c r="A31" s="9"/>
      <c r="B31" s="77"/>
      <c r="C31" s="44"/>
      <c r="D31" s="77"/>
      <c r="E31" s="100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40"/>
      <c r="R31" s="140"/>
      <c r="S31" s="140"/>
      <c r="T31" s="140"/>
      <c r="U31" s="140"/>
      <c r="V31" s="44"/>
      <c r="W31" s="77"/>
      <c r="X31" s="44"/>
      <c r="Y31" s="83"/>
      <c r="Z31" s="83"/>
      <c r="AA31" s="83"/>
      <c r="AB31" s="83"/>
      <c r="AC31" s="83"/>
      <c r="AD31" s="83"/>
    </row>
    <row r="32" spans="1:30" x14ac:dyDescent="0.25">
      <c r="A32" s="9"/>
      <c r="B32" s="77"/>
      <c r="C32" s="44"/>
      <c r="D32" s="77"/>
      <c r="E32" s="100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40"/>
      <c r="R32" s="140"/>
      <c r="S32" s="140"/>
      <c r="T32" s="140"/>
      <c r="U32" s="140"/>
      <c r="V32" s="44"/>
      <c r="W32" s="77"/>
      <c r="X32" s="44"/>
      <c r="Y32" s="83"/>
      <c r="Z32" s="83"/>
      <c r="AA32" s="83"/>
      <c r="AB32" s="83"/>
      <c r="AC32" s="83"/>
      <c r="AD32" s="83"/>
    </row>
    <row r="33" spans="1:30" x14ac:dyDescent="0.25">
      <c r="A33" s="9"/>
      <c r="B33" s="77"/>
      <c r="C33" s="44"/>
      <c r="D33" s="77"/>
      <c r="E33" s="100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40"/>
      <c r="R33" s="140"/>
      <c r="S33" s="140"/>
      <c r="T33" s="140"/>
      <c r="U33" s="140"/>
      <c r="V33" s="44"/>
      <c r="W33" s="77"/>
      <c r="X33" s="44"/>
      <c r="Y33" s="83"/>
      <c r="Z33" s="83"/>
      <c r="AA33" s="83"/>
      <c r="AB33" s="83"/>
      <c r="AC33" s="83"/>
      <c r="AD33" s="83"/>
    </row>
    <row r="34" spans="1:30" x14ac:dyDescent="0.25">
      <c r="A34" s="9"/>
      <c r="B34" s="77"/>
      <c r="C34" s="44"/>
      <c r="D34" s="77"/>
      <c r="E34" s="100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40"/>
      <c r="R34" s="140"/>
      <c r="S34" s="140"/>
      <c r="T34" s="140"/>
      <c r="U34" s="140"/>
      <c r="V34" s="44"/>
      <c r="W34" s="77"/>
      <c r="X34" s="44"/>
      <c r="Y34" s="83"/>
      <c r="Z34" s="83"/>
      <c r="AA34" s="83"/>
      <c r="AB34" s="83"/>
      <c r="AC34" s="83"/>
      <c r="AD34" s="83"/>
    </row>
    <row r="35" spans="1:30" x14ac:dyDescent="0.25">
      <c r="A35" s="9"/>
      <c r="B35" s="77"/>
      <c r="C35" s="44"/>
      <c r="D35" s="77"/>
      <c r="E35" s="100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40"/>
      <c r="R35" s="140"/>
      <c r="S35" s="140"/>
      <c r="T35" s="140"/>
      <c r="U35" s="140"/>
      <c r="V35" s="44"/>
      <c r="W35" s="77"/>
      <c r="X35" s="44"/>
      <c r="Y35" s="83"/>
      <c r="Z35" s="83"/>
      <c r="AA35" s="83"/>
      <c r="AB35" s="83"/>
      <c r="AC35" s="83"/>
      <c r="AD35" s="83"/>
    </row>
    <row r="36" spans="1:30" x14ac:dyDescent="0.25">
      <c r="A36" s="9"/>
      <c r="B36" s="77"/>
      <c r="C36" s="44"/>
      <c r="D36" s="77"/>
      <c r="E36" s="100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40"/>
      <c r="R36" s="140"/>
      <c r="S36" s="140"/>
      <c r="T36" s="140"/>
      <c r="U36" s="140"/>
      <c r="V36" s="44"/>
      <c r="W36" s="77"/>
      <c r="X36" s="44"/>
      <c r="Y36" s="83"/>
      <c r="Z36" s="83"/>
      <c r="AA36" s="83"/>
      <c r="AB36" s="83"/>
      <c r="AC36" s="83"/>
      <c r="AD36" s="83"/>
    </row>
    <row r="37" spans="1:30" x14ac:dyDescent="0.25">
      <c r="A37" s="9"/>
      <c r="B37" s="77"/>
      <c r="C37" s="44"/>
      <c r="D37" s="77"/>
      <c r="E37" s="100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40"/>
      <c r="R37" s="140"/>
      <c r="S37" s="140"/>
      <c r="T37" s="140"/>
      <c r="U37" s="140"/>
      <c r="V37" s="44"/>
      <c r="W37" s="77"/>
      <c r="X37" s="44"/>
      <c r="Y37" s="83"/>
      <c r="Z37" s="83"/>
      <c r="AA37" s="83"/>
      <c r="AB37" s="83"/>
      <c r="AC37" s="83"/>
      <c r="AD37" s="83"/>
    </row>
    <row r="38" spans="1:30" x14ac:dyDescent="0.25">
      <c r="A38" s="9"/>
      <c r="B38" s="77"/>
      <c r="C38" s="44"/>
      <c r="D38" s="77"/>
      <c r="E38" s="100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40"/>
      <c r="R38" s="140"/>
      <c r="S38" s="140"/>
      <c r="T38" s="140"/>
      <c r="U38" s="140"/>
      <c r="V38" s="44"/>
      <c r="W38" s="77"/>
      <c r="X38" s="44"/>
      <c r="Y38" s="83"/>
      <c r="Z38" s="83"/>
      <c r="AA38" s="83"/>
      <c r="AB38" s="83"/>
      <c r="AC38" s="83"/>
      <c r="AD38" s="83"/>
    </row>
    <row r="39" spans="1:30" x14ac:dyDescent="0.25">
      <c r="A39" s="9"/>
      <c r="B39" s="77"/>
      <c r="C39" s="44"/>
      <c r="D39" s="77"/>
      <c r="E39" s="100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40"/>
      <c r="R39" s="140"/>
      <c r="S39" s="140"/>
      <c r="T39" s="140"/>
      <c r="U39" s="140"/>
      <c r="V39" s="44"/>
      <c r="W39" s="77"/>
      <c r="X39" s="44"/>
      <c r="Y39" s="83"/>
      <c r="Z39" s="83"/>
      <c r="AA39" s="83"/>
      <c r="AB39" s="83"/>
      <c r="AC39" s="83"/>
      <c r="AD39" s="83"/>
    </row>
    <row r="40" spans="1:30" x14ac:dyDescent="0.25">
      <c r="A40" s="9"/>
      <c r="B40" s="77"/>
      <c r="C40" s="44"/>
      <c r="D40" s="77"/>
      <c r="E40" s="100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40"/>
      <c r="R40" s="140"/>
      <c r="S40" s="140"/>
      <c r="T40" s="140"/>
      <c r="U40" s="140"/>
      <c r="V40" s="44"/>
      <c r="W40" s="77"/>
      <c r="X40" s="44"/>
      <c r="Y40" s="83"/>
      <c r="Z40" s="83"/>
      <c r="AA40" s="83"/>
      <c r="AB40" s="83"/>
      <c r="AC40" s="83"/>
      <c r="AD40" s="83"/>
    </row>
    <row r="41" spans="1:30" x14ac:dyDescent="0.25">
      <c r="A41" s="9"/>
      <c r="B41" s="77"/>
      <c r="C41" s="44"/>
      <c r="D41" s="77"/>
      <c r="E41" s="100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40"/>
      <c r="R41" s="140"/>
      <c r="S41" s="140"/>
      <c r="T41" s="140"/>
      <c r="U41" s="140"/>
      <c r="V41" s="44"/>
      <c r="W41" s="77"/>
      <c r="X41" s="44"/>
      <c r="Y41" s="83"/>
      <c r="Z41" s="83"/>
      <c r="AA41" s="83"/>
      <c r="AB41" s="83"/>
      <c r="AC41" s="83"/>
      <c r="AD41" s="83"/>
    </row>
    <row r="42" spans="1:30" x14ac:dyDescent="0.25">
      <c r="A42" s="9"/>
      <c r="B42" s="77"/>
      <c r="C42" s="44"/>
      <c r="D42" s="77"/>
      <c r="E42" s="100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40"/>
      <c r="R42" s="140"/>
      <c r="S42" s="140"/>
      <c r="T42" s="140"/>
      <c r="U42" s="140"/>
      <c r="V42" s="44"/>
      <c r="W42" s="77"/>
      <c r="X42" s="44"/>
      <c r="Y42" s="83"/>
      <c r="Z42" s="83"/>
      <c r="AA42" s="83"/>
      <c r="AB42" s="83"/>
      <c r="AC42" s="83"/>
      <c r="AD42" s="83"/>
    </row>
    <row r="43" spans="1:30" x14ac:dyDescent="0.25">
      <c r="A43" s="9"/>
      <c r="B43" s="77"/>
      <c r="C43" s="44"/>
      <c r="D43" s="77"/>
      <c r="E43" s="100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40"/>
      <c r="R43" s="140"/>
      <c r="S43" s="140"/>
      <c r="T43" s="140"/>
      <c r="U43" s="140"/>
      <c r="V43" s="44"/>
      <c r="W43" s="77"/>
      <c r="X43" s="44"/>
      <c r="Y43" s="83"/>
      <c r="Z43" s="83"/>
      <c r="AA43" s="83"/>
      <c r="AB43" s="83"/>
      <c r="AC43" s="83"/>
      <c r="AD43" s="83"/>
    </row>
    <row r="44" spans="1:30" x14ac:dyDescent="0.25">
      <c r="A44" s="9"/>
      <c r="B44" s="77"/>
      <c r="C44" s="44"/>
      <c r="D44" s="77"/>
      <c r="E44" s="100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40"/>
      <c r="R44" s="140"/>
      <c r="S44" s="140"/>
      <c r="T44" s="140"/>
      <c r="U44" s="140"/>
      <c r="V44" s="44"/>
      <c r="W44" s="77"/>
      <c r="X44" s="44"/>
      <c r="Y44" s="83"/>
      <c r="Z44" s="83"/>
      <c r="AA44" s="83"/>
      <c r="AB44" s="83"/>
      <c r="AC44" s="83"/>
      <c r="AD44" s="83"/>
    </row>
    <row r="45" spans="1:30" x14ac:dyDescent="0.25">
      <c r="A45" s="9"/>
      <c r="B45" s="77"/>
      <c r="C45" s="44"/>
      <c r="D45" s="77"/>
      <c r="E45" s="100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40"/>
      <c r="R45" s="140"/>
      <c r="S45" s="140"/>
      <c r="T45" s="140"/>
      <c r="U45" s="140"/>
      <c r="V45" s="44"/>
      <c r="W45" s="77"/>
      <c r="X45" s="44"/>
      <c r="Y45" s="83"/>
      <c r="Z45" s="83"/>
      <c r="AA45" s="83"/>
      <c r="AB45" s="83"/>
      <c r="AC45" s="83"/>
      <c r="AD45" s="83"/>
    </row>
    <row r="46" spans="1:30" x14ac:dyDescent="0.25">
      <c r="A46" s="9"/>
      <c r="B46" s="77"/>
      <c r="C46" s="44"/>
      <c r="D46" s="77"/>
      <c r="E46" s="100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40"/>
      <c r="R46" s="140"/>
      <c r="S46" s="140"/>
      <c r="T46" s="140"/>
      <c r="U46" s="140"/>
      <c r="V46" s="44"/>
      <c r="W46" s="77"/>
      <c r="X46" s="44"/>
      <c r="Y46" s="83"/>
      <c r="Z46" s="83"/>
      <c r="AA46" s="83"/>
      <c r="AB46" s="83"/>
      <c r="AC46" s="83"/>
      <c r="AD46" s="83"/>
    </row>
    <row r="47" spans="1:30" x14ac:dyDescent="0.25">
      <c r="A47" s="9"/>
      <c r="B47" s="77"/>
      <c r="C47" s="44"/>
      <c r="D47" s="77"/>
      <c r="E47" s="77"/>
      <c r="F47" s="24"/>
      <c r="G47" s="44"/>
      <c r="H47" s="47"/>
      <c r="I47" s="44"/>
      <c r="J47" s="24"/>
      <c r="K47" s="24"/>
      <c r="L47" s="24"/>
      <c r="M47" s="24"/>
      <c r="N47" s="76"/>
      <c r="O47" s="76"/>
      <c r="P47" s="24"/>
      <c r="Q47" s="141"/>
      <c r="R47" s="141"/>
      <c r="S47" s="141"/>
      <c r="T47" s="141"/>
      <c r="U47" s="141"/>
      <c r="V47" s="24"/>
      <c r="W47" s="77"/>
      <c r="X47" s="24"/>
      <c r="Y47" s="83"/>
      <c r="Z47" s="83"/>
      <c r="AA47" s="83"/>
      <c r="AB47" s="83"/>
      <c r="AC47" s="83"/>
      <c r="AD47" s="83"/>
    </row>
    <row r="48" spans="1:30" x14ac:dyDescent="0.25">
      <c r="A48" s="9"/>
      <c r="B48" s="77"/>
      <c r="C48" s="44"/>
      <c r="D48" s="77"/>
      <c r="E48" s="77"/>
      <c r="F48" s="24"/>
      <c r="G48" s="44"/>
      <c r="H48" s="47"/>
      <c r="I48" s="44"/>
      <c r="J48" s="24"/>
      <c r="K48" s="24"/>
      <c r="L48" s="24"/>
      <c r="M48" s="24"/>
      <c r="N48" s="76"/>
      <c r="O48" s="76"/>
      <c r="P48" s="24"/>
      <c r="Q48" s="141"/>
      <c r="R48" s="141"/>
      <c r="S48" s="141"/>
      <c r="T48" s="141"/>
      <c r="U48" s="141"/>
      <c r="V48" s="24"/>
      <c r="W48" s="77"/>
      <c r="X48" s="24"/>
      <c r="Y48" s="83"/>
      <c r="Z48" s="83"/>
      <c r="AA48" s="83"/>
      <c r="AB48" s="83"/>
      <c r="AC48" s="83"/>
      <c r="AD48" s="83"/>
    </row>
    <row r="49" spans="1:30" x14ac:dyDescent="0.25">
      <c r="A49" s="9"/>
      <c r="B49" s="77"/>
      <c r="C49" s="44"/>
      <c r="D49" s="77"/>
      <c r="E49" s="77"/>
      <c r="F49" s="24"/>
      <c r="G49" s="44"/>
      <c r="H49" s="47"/>
      <c r="I49" s="44"/>
      <c r="J49" s="24"/>
      <c r="K49" s="24"/>
      <c r="L49" s="24"/>
      <c r="M49" s="24"/>
      <c r="N49" s="76"/>
      <c r="O49" s="76"/>
      <c r="P49" s="24"/>
      <c r="Q49" s="141"/>
      <c r="R49" s="141"/>
      <c r="S49" s="141"/>
      <c r="T49" s="141"/>
      <c r="U49" s="141"/>
      <c r="V49" s="24"/>
      <c r="W49" s="77"/>
      <c r="X49" s="24"/>
      <c r="Y49" s="83"/>
      <c r="Z49" s="83"/>
      <c r="AA49" s="83"/>
      <c r="AB49" s="83"/>
      <c r="AC49" s="83"/>
      <c r="AD49" s="83"/>
    </row>
    <row r="50" spans="1:30" x14ac:dyDescent="0.25">
      <c r="A50" s="9"/>
      <c r="B50" s="77"/>
      <c r="C50" s="44"/>
      <c r="D50" s="77"/>
      <c r="E50" s="77"/>
      <c r="F50" s="24"/>
      <c r="G50" s="44"/>
      <c r="H50" s="47"/>
      <c r="I50" s="44"/>
      <c r="J50" s="24"/>
      <c r="K50" s="24"/>
      <c r="L50" s="24"/>
      <c r="M50" s="24"/>
      <c r="N50" s="76"/>
      <c r="O50" s="76"/>
      <c r="P50" s="24"/>
      <c r="Q50" s="141"/>
      <c r="R50" s="141"/>
      <c r="S50" s="141"/>
      <c r="T50" s="141"/>
      <c r="U50" s="141"/>
      <c r="V50" s="24"/>
      <c r="W50" s="77"/>
      <c r="X50" s="24"/>
      <c r="Y50" s="83"/>
      <c r="Z50" s="83"/>
      <c r="AA50" s="83"/>
      <c r="AB50" s="83"/>
      <c r="AC50" s="83"/>
      <c r="AD50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2020-03-27T10:22:59Z</dcterms:modified>
</cp:coreProperties>
</file>