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F5" i="2"/>
  <c r="F9" i="2" s="1"/>
  <c r="F11" i="2" s="1"/>
  <c r="E5" i="2"/>
  <c r="E9" i="2" s="1"/>
  <c r="E11" i="2" l="1"/>
  <c r="N11" i="2" s="1"/>
  <c r="G11" i="2"/>
  <c r="O10" i="2"/>
  <c r="M10" i="2"/>
  <c r="M11" i="2"/>
  <c r="N10" i="2"/>
  <c r="L10" i="2"/>
  <c r="L11" i="2" l="1"/>
</calcChain>
</file>

<file path=xl/sharedStrings.xml><?xml version="1.0" encoding="utf-8"?>
<sst xmlns="http://schemas.openxmlformats.org/spreadsheetml/2006/main" count="145" uniqueCount="61">
  <si>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</si>
  <si>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</si>
  <si>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</si>
  <si>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</si>
  <si>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</si>
  <si>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</si>
  <si>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</si>
  <si>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</si>
  <si>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</si>
  <si>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</si>
  <si>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</si>
  <si>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</si>
  <si>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</si>
  <si>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</si>
  <si>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</si>
  <si>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</si>
  <si>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</si>
  <si>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</si>
  <si>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</si>
  <si>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</si>
  <si>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</si>
  <si>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</si>
  <si>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</si>
  <si>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</si>
  <si>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</si>
  <si>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</si>
  <si>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</si>
  <si>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</si>
  <si>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</si>
  <si>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</si>
  <si>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</si>
  <si>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</si>
  <si>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</si>
  <si>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</si>
  <si>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Kai Virtanen</t>
  </si>
  <si>
    <t>9.</t>
  </si>
  <si>
    <t>HP</t>
  </si>
  <si>
    <t>12.</t>
  </si>
  <si>
    <t>15.05. 1997  HP - LP  0-1  (2-2, 0-3)</t>
  </si>
  <si>
    <t>Seurat</t>
  </si>
  <si>
    <t>HP = Haminan Palloilijat  (1928)</t>
  </si>
  <si>
    <t>8.5.1974</t>
  </si>
  <si>
    <t xml:space="preserve"> Arvo-ottelut</t>
  </si>
  <si>
    <t>Mitalit</t>
  </si>
  <si>
    <t>hSM</t>
  </si>
  <si>
    <t>Lyöty</t>
  </si>
  <si>
    <t>Tuotu</t>
  </si>
  <si>
    <t xml:space="preserve">  23 v  0 kk  7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</si>
  <si>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</si>
  <si>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</si>
  <si>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</si>
  <si>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</si>
  <si>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</si>
  <si>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</si>
  <si>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</si>
  <si>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</si>
  <si>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</si>
  <si>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</si>
  <si>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</si>
  <si>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HP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</si>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</sst>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1" fillId="6" borderId="8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/>
    <xf numFmtId="0" fontId="1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10" xfId="0" applyFont="1" applyFill="1" applyBorder="1"/>
    <xf numFmtId="0" fontId="1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" xfId="0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/>
    <xf numFmtId="0" fontId="3" fillId="8" borderId="7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8.85546875" style="73" customWidth="1"/>
    <col min="5" max="7" width="5.7109375" style="72" customWidth="1"/>
    <col min="8" max="8" width="5.5703125" style="72" customWidth="1"/>
    <col min="9" max="9" width="5.425781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29" customWidth="1"/>
    <col min="16" max="20" width="5.7109375" style="72" customWidth="1"/>
    <col min="21" max="21" width="8.7109375" style="72" customWidth="1"/>
    <col min="22" max="22" width="0.5703125" style="29" customWidth="1"/>
    <col min="23" max="27" width="5.7109375" style="72" customWidth="1"/>
    <col min="28" max="28" width="8.7109375" style="72" customWidth="1"/>
    <col min="29" max="29" width="0.5703125" style="29" customWidth="1"/>
    <col min="30" max="35" width="5.7109375" style="72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4"/>
      <c r="W2" s="22" t="s">
        <v>16</v>
      </c>
      <c r="X2" s="14"/>
      <c r="Y2" s="14"/>
      <c r="Z2" s="14"/>
      <c r="AA2" s="14"/>
      <c r="AB2" s="15"/>
      <c r="AC2" s="74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44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27">
        <v>1991</v>
      </c>
      <c r="C4" s="127" t="s">
        <v>58</v>
      </c>
      <c r="D4" s="128" t="s">
        <v>59</v>
      </c>
      <c r="E4" s="127"/>
      <c r="F4" s="131" t="s">
        <v>60</v>
      </c>
      <c r="G4" s="129"/>
      <c r="H4" s="127"/>
      <c r="I4" s="127"/>
      <c r="J4" s="127"/>
      <c r="K4" s="127"/>
      <c r="L4" s="127"/>
      <c r="M4" s="127"/>
      <c r="N4" s="130"/>
      <c r="O4" s="24"/>
      <c r="P4" s="30"/>
      <c r="Q4" s="30"/>
      <c r="R4" s="30"/>
      <c r="S4" s="30"/>
      <c r="T4" s="30"/>
      <c r="U4" s="31"/>
      <c r="V4" s="24"/>
      <c r="W4" s="59"/>
      <c r="X4" s="59"/>
      <c r="Y4" s="32"/>
      <c r="Z4" s="59"/>
      <c r="AA4" s="32"/>
      <c r="AB4" s="75"/>
      <c r="AC4" s="24"/>
      <c r="AD4" s="30"/>
      <c r="AE4" s="76"/>
      <c r="AF4" s="77"/>
      <c r="AG4" s="31"/>
      <c r="AH4" s="33"/>
      <c r="AI4" s="30"/>
      <c r="AJ4" s="9"/>
    </row>
    <row r="5" spans="1:37" s="23" customFormat="1" ht="15" customHeight="1" x14ac:dyDescent="0.2">
      <c r="A5" s="9"/>
      <c r="B5" s="25">
        <v>1992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1"/>
      <c r="V5" s="24"/>
      <c r="W5" s="59"/>
      <c r="X5" s="59"/>
      <c r="Y5" s="32"/>
      <c r="Z5" s="59"/>
      <c r="AA5" s="32"/>
      <c r="AB5" s="75"/>
      <c r="AC5" s="24"/>
      <c r="AD5" s="30"/>
      <c r="AE5" s="76"/>
      <c r="AF5" s="77"/>
      <c r="AG5" s="31"/>
      <c r="AH5" s="33"/>
      <c r="AI5" s="30"/>
      <c r="AJ5" s="9"/>
    </row>
    <row r="6" spans="1:37" s="23" customFormat="1" ht="15" customHeight="1" x14ac:dyDescent="0.2">
      <c r="A6" s="9"/>
      <c r="B6" s="25">
        <v>1993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1"/>
      <c r="V6" s="24"/>
      <c r="W6" s="59"/>
      <c r="X6" s="59"/>
      <c r="Y6" s="32"/>
      <c r="Z6" s="59"/>
      <c r="AA6" s="32"/>
      <c r="AB6" s="75"/>
      <c r="AC6" s="24"/>
      <c r="AD6" s="30"/>
      <c r="AE6" s="76"/>
      <c r="AF6" s="77"/>
      <c r="AG6" s="31"/>
      <c r="AH6" s="33"/>
      <c r="AI6" s="30"/>
      <c r="AJ6" s="9"/>
    </row>
    <row r="7" spans="1:37" s="23" customFormat="1" ht="15" customHeight="1" x14ac:dyDescent="0.2">
      <c r="A7" s="9"/>
      <c r="B7" s="25">
        <v>1994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1"/>
      <c r="V7" s="24"/>
      <c r="W7" s="59"/>
      <c r="X7" s="59"/>
      <c r="Y7" s="32"/>
      <c r="Z7" s="59"/>
      <c r="AA7" s="32"/>
      <c r="AB7" s="75"/>
      <c r="AC7" s="24"/>
      <c r="AD7" s="30"/>
      <c r="AE7" s="76"/>
      <c r="AF7" s="77"/>
      <c r="AG7" s="31"/>
      <c r="AH7" s="33"/>
      <c r="AI7" s="30"/>
      <c r="AJ7" s="9"/>
    </row>
    <row r="8" spans="1:37" s="23" customFormat="1" ht="15" customHeight="1" x14ac:dyDescent="0.2">
      <c r="A8" s="9"/>
      <c r="B8" s="25">
        <v>1995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1"/>
      <c r="V8" s="24"/>
      <c r="W8" s="59"/>
      <c r="X8" s="59"/>
      <c r="Y8" s="32"/>
      <c r="Z8" s="59"/>
      <c r="AA8" s="32"/>
      <c r="AB8" s="75"/>
      <c r="AC8" s="24"/>
      <c r="AD8" s="30"/>
      <c r="AE8" s="76"/>
      <c r="AF8" s="77"/>
      <c r="AG8" s="31"/>
      <c r="AH8" s="33"/>
      <c r="AI8" s="30"/>
      <c r="AJ8" s="9"/>
    </row>
    <row r="9" spans="1:37" s="23" customFormat="1" ht="15" customHeight="1" x14ac:dyDescent="0.2">
      <c r="A9" s="9"/>
      <c r="B9" s="25">
        <v>1996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4"/>
      <c r="P9" s="30"/>
      <c r="Q9" s="30"/>
      <c r="R9" s="30"/>
      <c r="S9" s="30"/>
      <c r="T9" s="30"/>
      <c r="U9" s="31"/>
      <c r="V9" s="24"/>
      <c r="W9" s="59"/>
      <c r="X9" s="59"/>
      <c r="Y9" s="32"/>
      <c r="Z9" s="59"/>
      <c r="AA9" s="32"/>
      <c r="AB9" s="75"/>
      <c r="AC9" s="24"/>
      <c r="AD9" s="30"/>
      <c r="AE9" s="76"/>
      <c r="AF9" s="77"/>
      <c r="AG9" s="31"/>
      <c r="AH9" s="33"/>
      <c r="AI9" s="30"/>
      <c r="AJ9" s="9"/>
    </row>
    <row r="10" spans="1:37" s="23" customFormat="1" ht="15" customHeight="1" x14ac:dyDescent="0.2">
      <c r="A10" s="9"/>
      <c r="B10" s="25">
        <v>1997</v>
      </c>
      <c r="C10" s="25" t="s">
        <v>35</v>
      </c>
      <c r="D10" s="26" t="s">
        <v>36</v>
      </c>
      <c r="E10" s="25">
        <v>28</v>
      </c>
      <c r="F10" s="25">
        <v>0</v>
      </c>
      <c r="G10" s="27">
        <v>21</v>
      </c>
      <c r="H10" s="25">
        <v>0</v>
      </c>
      <c r="I10" s="25">
        <v>44</v>
      </c>
      <c r="J10" s="25">
        <v>5</v>
      </c>
      <c r="K10" s="25">
        <v>7</v>
      </c>
      <c r="L10" s="25">
        <v>11</v>
      </c>
      <c r="M10" s="25">
        <v>21</v>
      </c>
      <c r="N10" s="28">
        <v>0.35499999999999998</v>
      </c>
      <c r="O10" s="24"/>
      <c r="P10" s="30"/>
      <c r="Q10" s="30"/>
      <c r="R10" s="30"/>
      <c r="S10" s="30"/>
      <c r="T10" s="30"/>
      <c r="U10" s="31"/>
      <c r="V10" s="24"/>
      <c r="W10" s="59"/>
      <c r="X10" s="59"/>
      <c r="Y10" s="32"/>
      <c r="Z10" s="59"/>
      <c r="AA10" s="32"/>
      <c r="AB10" s="75"/>
      <c r="AC10" s="24"/>
      <c r="AD10" s="30"/>
      <c r="AE10" s="76"/>
      <c r="AF10" s="77"/>
      <c r="AG10" s="31"/>
      <c r="AH10" s="33"/>
      <c r="AI10" s="30"/>
      <c r="AJ10" s="9"/>
    </row>
    <row r="11" spans="1:37" s="23" customFormat="1" ht="15" customHeight="1" x14ac:dyDescent="0.2">
      <c r="A11" s="9"/>
      <c r="B11" s="25">
        <v>1998</v>
      </c>
      <c r="C11" s="25" t="s">
        <v>37</v>
      </c>
      <c r="D11" s="26" t="s">
        <v>36</v>
      </c>
      <c r="E11" s="25">
        <v>17</v>
      </c>
      <c r="F11" s="25">
        <v>0</v>
      </c>
      <c r="G11" s="27">
        <v>3</v>
      </c>
      <c r="H11" s="25">
        <v>0</v>
      </c>
      <c r="I11" s="25">
        <v>16</v>
      </c>
      <c r="J11" s="25">
        <v>1</v>
      </c>
      <c r="K11" s="25">
        <v>3</v>
      </c>
      <c r="L11" s="25">
        <v>9</v>
      </c>
      <c r="M11" s="25">
        <v>3</v>
      </c>
      <c r="N11" s="28">
        <v>0.39</v>
      </c>
      <c r="O11" s="24"/>
      <c r="P11" s="30"/>
      <c r="Q11" s="30"/>
      <c r="R11" s="30"/>
      <c r="S11" s="30"/>
      <c r="T11" s="30"/>
      <c r="U11" s="31"/>
      <c r="V11" s="24"/>
      <c r="W11" s="59"/>
      <c r="X11" s="59"/>
      <c r="Y11" s="32"/>
      <c r="Z11" s="59"/>
      <c r="AA11" s="32"/>
      <c r="AB11" s="75"/>
      <c r="AC11" s="24"/>
      <c r="AD11" s="30"/>
      <c r="AE11" s="76"/>
      <c r="AF11" s="77"/>
      <c r="AG11" s="31"/>
      <c r="AH11" s="33"/>
      <c r="AI11" s="30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45</v>
      </c>
      <c r="F12" s="18">
        <v>0</v>
      </c>
      <c r="G12" s="18">
        <v>24</v>
      </c>
      <c r="H12" s="18">
        <v>0</v>
      </c>
      <c r="I12" s="18">
        <v>60</v>
      </c>
      <c r="J12" s="18">
        <v>6</v>
      </c>
      <c r="K12" s="18">
        <v>10</v>
      </c>
      <c r="L12" s="18">
        <v>20</v>
      </c>
      <c r="M12" s="18">
        <v>24</v>
      </c>
      <c r="N12" s="34">
        <v>0.36399999999999999</v>
      </c>
      <c r="O12" s="78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4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4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35" t="s">
        <v>2</v>
      </c>
      <c r="C13" s="33"/>
      <c r="D13" s="36">
        <v>51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37"/>
      <c r="Q13" s="40"/>
      <c r="R13" s="37"/>
      <c r="S13" s="37"/>
      <c r="T13" s="37"/>
      <c r="U13" s="37"/>
      <c r="V13" s="29"/>
      <c r="W13" s="37"/>
      <c r="X13" s="37"/>
      <c r="Y13" s="37"/>
      <c r="Z13" s="37"/>
      <c r="AA13" s="37"/>
      <c r="AB13" s="37"/>
      <c r="AC13" s="29"/>
      <c r="AD13" s="37"/>
      <c r="AE13" s="37"/>
      <c r="AF13" s="37"/>
      <c r="AG13" s="37"/>
      <c r="AH13" s="37"/>
      <c r="AI13" s="37"/>
      <c r="AJ13" s="9"/>
    </row>
    <row r="14" spans="1:37" s="23" customFormat="1" ht="15" customHeight="1" x14ac:dyDescent="0.25">
      <c r="A14" s="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9"/>
      <c r="P14" s="37"/>
      <c r="Q14" s="40"/>
      <c r="R14" s="37"/>
      <c r="S14" s="37"/>
      <c r="T14" s="37"/>
      <c r="U14" s="37"/>
      <c r="V14" s="29"/>
      <c r="W14" s="37"/>
      <c r="X14" s="37"/>
      <c r="Y14" s="37"/>
      <c r="Z14" s="37"/>
      <c r="AA14" s="37"/>
      <c r="AB14" s="37"/>
      <c r="AC14" s="29"/>
      <c r="AD14" s="37"/>
      <c r="AE14" s="37"/>
      <c r="AF14" s="37"/>
      <c r="AG14" s="37"/>
      <c r="AH14" s="37"/>
      <c r="AI14" s="37"/>
      <c r="AJ14" s="9"/>
    </row>
    <row r="15" spans="1:37" ht="15" customHeight="1" x14ac:dyDescent="0.25">
      <c r="A15" s="9"/>
      <c r="B15" s="22" t="s">
        <v>25</v>
      </c>
      <c r="C15" s="41"/>
      <c r="D15" s="41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7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42" t="s">
        <v>30</v>
      </c>
      <c r="Q15" s="12"/>
      <c r="R15" s="12"/>
      <c r="S15" s="12"/>
      <c r="T15" s="43"/>
      <c r="U15" s="43"/>
      <c r="V15" s="43"/>
      <c r="W15" s="43"/>
      <c r="X15" s="43"/>
      <c r="Y15" s="43"/>
      <c r="Z15" s="12"/>
      <c r="AA15" s="12"/>
      <c r="AB15" s="12"/>
      <c r="AC15" s="12"/>
      <c r="AD15" s="12"/>
      <c r="AE15" s="12"/>
      <c r="AF15" s="12"/>
      <c r="AG15" s="12"/>
      <c r="AH15" s="12"/>
      <c r="AI15" s="44"/>
      <c r="AJ15" s="9"/>
      <c r="AK15" s="37"/>
    </row>
    <row r="16" spans="1:37" ht="15" customHeight="1" x14ac:dyDescent="0.2">
      <c r="A16" s="9"/>
      <c r="B16" s="42" t="s">
        <v>13</v>
      </c>
      <c r="C16" s="12"/>
      <c r="D16" s="44"/>
      <c r="E16" s="30">
        <v>45</v>
      </c>
      <c r="F16" s="30">
        <v>0</v>
      </c>
      <c r="G16" s="30">
        <v>24</v>
      </c>
      <c r="H16" s="30">
        <v>0</v>
      </c>
      <c r="I16" s="30">
        <v>60</v>
      </c>
      <c r="J16" s="37"/>
      <c r="K16" s="45">
        <v>0.53333333333333333</v>
      </c>
      <c r="L16" s="45">
        <v>0</v>
      </c>
      <c r="M16" s="45">
        <v>1.3333333333333333</v>
      </c>
      <c r="N16" s="28">
        <v>0.36399999999999999</v>
      </c>
      <c r="O16" s="24">
        <v>34.042553191489361</v>
      </c>
      <c r="P16" s="46" t="s">
        <v>9</v>
      </c>
      <c r="Q16" s="47"/>
      <c r="R16" s="48" t="s">
        <v>38</v>
      </c>
      <c r="S16" s="79"/>
      <c r="T16" s="79"/>
      <c r="U16" s="79"/>
      <c r="V16" s="79"/>
      <c r="W16" s="79"/>
      <c r="X16" s="49"/>
      <c r="Y16" s="86" t="s">
        <v>11</v>
      </c>
      <c r="Z16" s="86"/>
      <c r="AA16" s="48"/>
      <c r="AB16" s="50" t="s">
        <v>47</v>
      </c>
      <c r="AC16" s="48"/>
      <c r="AD16" s="80"/>
      <c r="AE16" s="80"/>
      <c r="AF16" s="80"/>
      <c r="AG16" s="80"/>
      <c r="AH16" s="80"/>
      <c r="AI16" s="81"/>
      <c r="AJ16" s="9"/>
      <c r="AK16" s="37"/>
    </row>
    <row r="17" spans="1:37" ht="15" customHeight="1" x14ac:dyDescent="0.2">
      <c r="A17" s="9"/>
      <c r="B17" s="51" t="s">
        <v>15</v>
      </c>
      <c r="C17" s="52"/>
      <c r="D17" s="53"/>
      <c r="E17" s="30"/>
      <c r="F17" s="30"/>
      <c r="G17" s="30"/>
      <c r="H17" s="30"/>
      <c r="I17" s="30"/>
      <c r="J17" s="37"/>
      <c r="K17" s="45"/>
      <c r="L17" s="45"/>
      <c r="M17" s="45"/>
      <c r="N17" s="28"/>
      <c r="O17" s="24"/>
      <c r="P17" s="54" t="s">
        <v>45</v>
      </c>
      <c r="Q17" s="55"/>
      <c r="R17" s="48" t="s">
        <v>38</v>
      </c>
      <c r="S17" s="48"/>
      <c r="T17" s="48"/>
      <c r="U17" s="48"/>
      <c r="V17" s="48"/>
      <c r="W17" s="48"/>
      <c r="X17" s="49"/>
      <c r="Y17" s="86" t="s">
        <v>11</v>
      </c>
      <c r="Z17" s="86"/>
      <c r="AA17" s="48"/>
      <c r="AB17" s="50" t="s">
        <v>47</v>
      </c>
      <c r="AC17" s="48"/>
      <c r="AD17" s="82"/>
      <c r="AE17" s="82"/>
      <c r="AF17" s="82"/>
      <c r="AG17" s="82"/>
      <c r="AH17" s="82"/>
      <c r="AI17" s="83"/>
      <c r="AJ17" s="9"/>
      <c r="AK17" s="37"/>
    </row>
    <row r="18" spans="1:37" ht="15" customHeight="1" x14ac:dyDescent="0.2">
      <c r="A18" s="9"/>
      <c r="B18" s="56" t="s">
        <v>16</v>
      </c>
      <c r="C18" s="57"/>
      <c r="D18" s="58"/>
      <c r="E18" s="59"/>
      <c r="F18" s="59"/>
      <c r="G18" s="59"/>
      <c r="H18" s="59"/>
      <c r="I18" s="59"/>
      <c r="J18" s="37"/>
      <c r="K18" s="60"/>
      <c r="L18" s="60"/>
      <c r="M18" s="60"/>
      <c r="N18" s="61"/>
      <c r="O18" s="24"/>
      <c r="P18" s="54" t="s">
        <v>46</v>
      </c>
      <c r="Q18" s="55"/>
      <c r="R18" s="48"/>
      <c r="S18" s="48"/>
      <c r="T18" s="48"/>
      <c r="U18" s="48"/>
      <c r="V18" s="48"/>
      <c r="W18" s="48"/>
      <c r="X18" s="49"/>
      <c r="Y18" s="48"/>
      <c r="Z18" s="49"/>
      <c r="AA18" s="48"/>
      <c r="AB18" s="48"/>
      <c r="AC18" s="48"/>
      <c r="AD18" s="48"/>
      <c r="AE18" s="48"/>
      <c r="AF18" s="49"/>
      <c r="AG18" s="48"/>
      <c r="AH18" s="82"/>
      <c r="AI18" s="83"/>
      <c r="AJ18" s="9"/>
      <c r="AK18" s="37"/>
    </row>
    <row r="19" spans="1:37" ht="15" customHeight="1" x14ac:dyDescent="0.2">
      <c r="A19" s="9"/>
      <c r="B19" s="62" t="s">
        <v>26</v>
      </c>
      <c r="C19" s="63"/>
      <c r="D19" s="64"/>
      <c r="E19" s="18">
        <v>45</v>
      </c>
      <c r="F19" s="18">
        <v>0</v>
      </c>
      <c r="G19" s="18">
        <v>24</v>
      </c>
      <c r="H19" s="18">
        <v>0</v>
      </c>
      <c r="I19" s="18">
        <v>60</v>
      </c>
      <c r="J19" s="37"/>
      <c r="K19" s="65">
        <v>0.53333333333333333</v>
      </c>
      <c r="L19" s="65">
        <v>0</v>
      </c>
      <c r="M19" s="65">
        <v>1.3333333333333333</v>
      </c>
      <c r="N19" s="34">
        <v>0.36399999999999999</v>
      </c>
      <c r="O19" s="24">
        <v>34.042553191489361</v>
      </c>
      <c r="P19" s="66" t="s">
        <v>10</v>
      </c>
      <c r="Q19" s="67"/>
      <c r="R19" s="68"/>
      <c r="S19" s="68"/>
      <c r="T19" s="68"/>
      <c r="U19" s="68"/>
      <c r="V19" s="68"/>
      <c r="W19" s="68"/>
      <c r="X19" s="68"/>
      <c r="Y19" s="68"/>
      <c r="Z19" s="68"/>
      <c r="AA19" s="69"/>
      <c r="AB19" s="68"/>
      <c r="AC19" s="84"/>
      <c r="AD19" s="84"/>
      <c r="AE19" s="84"/>
      <c r="AF19" s="84"/>
      <c r="AG19" s="84"/>
      <c r="AH19" s="69"/>
      <c r="AI19" s="85"/>
      <c r="AJ19" s="9"/>
      <c r="AK19" s="37"/>
    </row>
    <row r="20" spans="1:37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4"/>
      <c r="P20" s="37"/>
      <c r="Q20" s="40"/>
      <c r="R20" s="37"/>
      <c r="S20" s="24"/>
      <c r="T20" s="24"/>
      <c r="U20" s="70"/>
      <c r="V20" s="37"/>
      <c r="W20" s="37"/>
      <c r="X20" s="37"/>
      <c r="Y20" s="37"/>
      <c r="Z20" s="24"/>
      <c r="AA20" s="24"/>
      <c r="AB20" s="24"/>
      <c r="AC20" s="24"/>
      <c r="AD20" s="37"/>
      <c r="AE20" s="37"/>
      <c r="AF20" s="37"/>
      <c r="AG20" s="37"/>
      <c r="AH20" s="37"/>
      <c r="AI20" s="37"/>
      <c r="AJ20" s="9"/>
      <c r="AK20" s="24"/>
    </row>
    <row r="21" spans="1:37" ht="15" customHeight="1" x14ac:dyDescent="0.25">
      <c r="A21" s="9"/>
      <c r="B21" s="37" t="s">
        <v>39</v>
      </c>
      <c r="C21" s="37"/>
      <c r="D21" s="37" t="s">
        <v>40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37"/>
      <c r="Q21" s="40"/>
      <c r="R21" s="37"/>
      <c r="S21" s="24"/>
      <c r="T21" s="24"/>
      <c r="U21" s="70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9"/>
    </row>
    <row r="22" spans="1:37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4"/>
      <c r="O22" s="24"/>
      <c r="P22" s="37"/>
      <c r="Q22" s="40"/>
      <c r="R22" s="37"/>
      <c r="S22" s="24"/>
      <c r="T22" s="24"/>
      <c r="U22" s="70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9"/>
    </row>
    <row r="23" spans="1:37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4"/>
      <c r="O23" s="24"/>
      <c r="P23" s="37"/>
      <c r="Q23" s="40"/>
      <c r="R23" s="37"/>
      <c r="S23" s="24"/>
      <c r="T23" s="24"/>
      <c r="U23" s="70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9"/>
    </row>
    <row r="24" spans="1:37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4"/>
      <c r="O24" s="24"/>
      <c r="P24" s="37"/>
      <c r="Q24" s="40"/>
      <c r="R24" s="37"/>
      <c r="S24" s="24"/>
      <c r="T24" s="24"/>
      <c r="U24" s="70"/>
      <c r="V24" s="37"/>
      <c r="W24" s="37"/>
      <c r="X24" s="70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  <c r="AJ24" s="9"/>
    </row>
    <row r="25" spans="1:37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24"/>
      <c r="O25" s="24"/>
      <c r="P25" s="37"/>
      <c r="Q25" s="40"/>
      <c r="R25" s="37"/>
      <c r="S25" s="24"/>
      <c r="T25" s="24"/>
      <c r="U25" s="70"/>
      <c r="V25" s="37"/>
      <c r="W25" s="37"/>
      <c r="X25" s="70"/>
      <c r="Y25" s="7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4"/>
      <c r="O26" s="24"/>
      <c r="P26" s="37"/>
      <c r="Q26" s="40"/>
      <c r="R26" s="37"/>
      <c r="S26" s="37"/>
      <c r="T26" s="24"/>
      <c r="U26" s="24"/>
      <c r="V26" s="24"/>
      <c r="W26" s="24"/>
      <c r="X26" s="70"/>
      <c r="Y26" s="7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7"/>
      <c r="C27" s="1"/>
      <c r="D27" s="1"/>
      <c r="E27" s="37"/>
      <c r="F27" s="37"/>
      <c r="G27" s="37"/>
      <c r="H27" s="37"/>
      <c r="I27" s="37"/>
      <c r="J27" s="37"/>
      <c r="K27" s="37"/>
      <c r="L27" s="37"/>
      <c r="M27" s="71"/>
      <c r="N27" s="24"/>
      <c r="O27" s="24"/>
      <c r="P27" s="37"/>
      <c r="Q27" s="40"/>
      <c r="R27" s="37"/>
      <c r="S27" s="37"/>
      <c r="T27" s="24"/>
      <c r="U27" s="24"/>
      <c r="V27" s="24"/>
      <c r="W27" s="24"/>
      <c r="X27" s="70"/>
      <c r="Y27" s="7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4"/>
      <c r="O28" s="24"/>
      <c r="P28" s="37"/>
      <c r="Q28" s="40"/>
      <c r="R28" s="37"/>
      <c r="S28" s="37"/>
      <c r="T28" s="24"/>
      <c r="U28" s="24"/>
      <c r="V28" s="24"/>
      <c r="W28" s="24"/>
      <c r="X28" s="70"/>
      <c r="Y28" s="7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4"/>
      <c r="O29" s="24"/>
      <c r="P29" s="37"/>
      <c r="Q29" s="40"/>
      <c r="R29" s="37"/>
      <c r="S29" s="37"/>
      <c r="T29" s="24"/>
      <c r="U29" s="24"/>
      <c r="V29" s="24"/>
      <c r="W29" s="24"/>
      <c r="X29" s="70"/>
      <c r="Y29" s="7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70"/>
      <c r="Y30" s="7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70"/>
      <c r="Y31" s="7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70"/>
      <c r="Y32" s="7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70"/>
      <c r="Y33" s="7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70"/>
      <c r="Y34" s="7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70"/>
      <c r="Y35" s="7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70"/>
      <c r="Y36" s="7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70"/>
      <c r="Y37" s="7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70"/>
      <c r="Y38" s="7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70"/>
      <c r="Y39" s="7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70"/>
      <c r="Y40" s="7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70"/>
      <c r="Y41" s="7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70"/>
      <c r="Y42" s="7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70"/>
      <c r="Y43" s="7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70"/>
      <c r="Y44" s="7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70"/>
      <c r="Y45" s="7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70"/>
      <c r="Y46" s="7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70"/>
      <c r="Y47" s="7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70"/>
      <c r="Y48" s="7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70"/>
      <c r="Y49" s="7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70"/>
      <c r="Y50" s="7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70"/>
      <c r="Y51" s="7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70"/>
      <c r="Y52" s="7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70"/>
      <c r="Y53" s="7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70"/>
      <c r="Y54" s="7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70"/>
      <c r="Y55" s="7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70"/>
      <c r="Y56" s="7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70"/>
      <c r="Y57" s="7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70"/>
      <c r="Y58" s="7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70"/>
      <c r="Y59" s="7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70"/>
      <c r="Y60" s="7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70"/>
      <c r="Y61" s="7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70"/>
      <c r="Y62" s="7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70"/>
      <c r="Y63" s="7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70"/>
      <c r="Y64" s="7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70"/>
      <c r="Y65" s="7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70"/>
      <c r="Y66" s="7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70"/>
      <c r="Y67" s="7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70"/>
      <c r="Y68" s="7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70"/>
      <c r="Y69" s="7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70"/>
      <c r="Y70" s="7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70"/>
      <c r="Y71" s="7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70"/>
      <c r="Y72" s="7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70"/>
      <c r="Y73" s="7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70"/>
      <c r="Y74" s="7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70"/>
      <c r="Y75" s="7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70"/>
      <c r="Y76" s="7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70"/>
      <c r="Y77" s="7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70"/>
      <c r="Y78" s="7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70"/>
      <c r="Y79" s="7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70"/>
      <c r="Y80" s="7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70"/>
      <c r="Y81" s="7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70"/>
      <c r="Y82" s="7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70"/>
      <c r="Y83" s="7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70"/>
      <c r="Y84" s="7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70"/>
      <c r="Y85" s="7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70"/>
      <c r="Y86" s="7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70"/>
      <c r="Y87" s="7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70"/>
      <c r="Y88" s="7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70"/>
      <c r="Y89" s="7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70"/>
      <c r="Y90" s="7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70"/>
      <c r="Y91" s="7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70"/>
      <c r="Y92" s="7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70"/>
      <c r="Y93" s="7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70"/>
      <c r="Y94" s="7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70"/>
      <c r="Y95" s="7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70"/>
      <c r="Y96" s="7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70"/>
      <c r="Y97" s="7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70"/>
      <c r="Y98" s="7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70"/>
      <c r="Y99" s="7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70"/>
      <c r="Y100" s="7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70"/>
      <c r="Y101" s="7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70"/>
      <c r="Y102" s="7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70"/>
      <c r="Y103" s="7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70"/>
      <c r="Y104" s="7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70"/>
      <c r="Y105" s="7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70"/>
      <c r="Y106" s="7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70"/>
      <c r="Y107" s="7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70"/>
      <c r="Y108" s="7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70"/>
      <c r="Y109" s="7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70"/>
      <c r="Y110" s="7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70"/>
      <c r="Y111" s="7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70"/>
      <c r="Y112" s="7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70"/>
      <c r="Y113" s="7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70"/>
      <c r="Y114" s="7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70"/>
      <c r="Y115" s="7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70"/>
      <c r="Y116" s="7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70"/>
      <c r="Y117" s="7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70"/>
      <c r="Y118" s="7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70"/>
      <c r="Y119" s="7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70"/>
      <c r="Y120" s="7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70"/>
      <c r="Y121" s="7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70"/>
      <c r="Y122" s="7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70"/>
      <c r="Y123" s="7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70"/>
      <c r="Y124" s="7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70"/>
      <c r="Y125" s="7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70"/>
      <c r="Y126" s="7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70"/>
      <c r="Y127" s="7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70"/>
      <c r="Y128" s="7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70"/>
      <c r="Y129" s="7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70"/>
      <c r="Y130" s="7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70"/>
      <c r="Y131" s="7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70"/>
      <c r="Y132" s="7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70"/>
      <c r="Y133" s="7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70"/>
      <c r="Y134" s="7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70"/>
      <c r="Y135" s="7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70"/>
      <c r="Y136" s="7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70"/>
      <c r="Y137" s="7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70"/>
      <c r="Y138" s="7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70"/>
      <c r="Y139" s="7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70"/>
      <c r="Y140" s="7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70"/>
      <c r="Y141" s="7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70"/>
      <c r="Y142" s="7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37"/>
      <c r="Q143" s="40"/>
      <c r="R143" s="37"/>
      <c r="S143" s="37"/>
      <c r="T143" s="24"/>
      <c r="U143" s="24"/>
      <c r="V143" s="24"/>
      <c r="W143" s="24"/>
      <c r="X143" s="70"/>
      <c r="Y143" s="7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37"/>
      <c r="Q144" s="40"/>
      <c r="R144" s="37"/>
      <c r="S144" s="37"/>
      <c r="T144" s="24"/>
      <c r="U144" s="24"/>
      <c r="V144" s="24"/>
      <c r="W144" s="24"/>
      <c r="X144" s="70"/>
      <c r="Y144" s="7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37"/>
      <c r="Q145" s="40"/>
      <c r="R145" s="37"/>
      <c r="S145" s="37"/>
      <c r="T145" s="24"/>
      <c r="U145" s="24"/>
      <c r="V145" s="24"/>
      <c r="W145" s="24"/>
      <c r="X145" s="70"/>
      <c r="Y145" s="7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37"/>
      <c r="Q146" s="40"/>
      <c r="R146" s="37"/>
      <c r="S146" s="37"/>
      <c r="T146" s="24"/>
      <c r="U146" s="24"/>
      <c r="V146" s="24"/>
      <c r="W146" s="24"/>
      <c r="X146" s="70"/>
      <c r="Y146" s="7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37"/>
      <c r="Q147" s="40"/>
      <c r="R147" s="37"/>
      <c r="S147" s="37"/>
      <c r="T147" s="24"/>
      <c r="U147" s="24"/>
      <c r="V147" s="24"/>
      <c r="W147" s="24"/>
      <c r="X147" s="70"/>
      <c r="Y147" s="7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37"/>
      <c r="Q148" s="40"/>
      <c r="R148" s="37"/>
      <c r="S148" s="37"/>
      <c r="T148" s="24"/>
      <c r="U148" s="24"/>
      <c r="V148" s="24"/>
      <c r="W148" s="24"/>
      <c r="X148" s="70"/>
      <c r="Y148" s="7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37"/>
      <c r="Q149" s="40"/>
      <c r="R149" s="37"/>
      <c r="S149" s="37"/>
      <c r="T149" s="24"/>
      <c r="U149" s="24"/>
      <c r="V149" s="24"/>
      <c r="W149" s="24"/>
      <c r="X149" s="70"/>
      <c r="Y149" s="7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37"/>
      <c r="Q150" s="40"/>
      <c r="R150" s="37"/>
      <c r="S150" s="37"/>
      <c r="T150" s="24"/>
      <c r="U150" s="24"/>
      <c r="V150" s="24"/>
      <c r="W150" s="24"/>
      <c r="X150" s="70"/>
      <c r="Y150" s="7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37"/>
      <c r="Q151" s="40"/>
      <c r="R151" s="37"/>
      <c r="S151" s="37"/>
      <c r="T151" s="24"/>
      <c r="U151" s="24"/>
      <c r="V151" s="24"/>
      <c r="W151" s="24"/>
      <c r="X151" s="70"/>
      <c r="Y151" s="7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37"/>
      <c r="Q152" s="40"/>
      <c r="R152" s="37"/>
      <c r="S152" s="37"/>
      <c r="T152" s="24"/>
      <c r="U152" s="24"/>
      <c r="V152" s="24"/>
      <c r="W152" s="24"/>
      <c r="X152" s="70"/>
      <c r="Y152" s="7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37"/>
      <c r="Q153" s="40"/>
      <c r="R153" s="37"/>
      <c r="S153" s="37"/>
      <c r="T153" s="24"/>
      <c r="U153" s="24"/>
      <c r="V153" s="24"/>
      <c r="W153" s="24"/>
      <c r="X153" s="70"/>
      <c r="Y153" s="7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37"/>
      <c r="Q154" s="40"/>
      <c r="R154" s="37"/>
      <c r="S154" s="37"/>
      <c r="T154" s="24"/>
      <c r="U154" s="24"/>
      <c r="V154" s="24"/>
      <c r="W154" s="24"/>
      <c r="X154" s="70"/>
      <c r="Y154" s="7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37"/>
      <c r="Q155" s="40"/>
      <c r="R155" s="37"/>
      <c r="S155" s="37"/>
      <c r="T155" s="24"/>
      <c r="U155" s="24"/>
      <c r="V155" s="24"/>
      <c r="W155" s="24"/>
      <c r="X155" s="70"/>
      <c r="Y155" s="7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37"/>
      <c r="Q156" s="40"/>
      <c r="R156" s="37"/>
      <c r="S156" s="37"/>
      <c r="T156" s="24"/>
      <c r="U156" s="24"/>
      <c r="V156" s="24"/>
      <c r="W156" s="24"/>
      <c r="X156" s="70"/>
      <c r="Y156" s="7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37"/>
      <c r="Q157" s="40"/>
      <c r="R157" s="37"/>
      <c r="S157" s="37"/>
      <c r="T157" s="24"/>
      <c r="U157" s="24"/>
      <c r="V157" s="24"/>
      <c r="W157" s="24"/>
      <c r="X157" s="70"/>
      <c r="Y157" s="7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37"/>
      <c r="Q158" s="40"/>
      <c r="R158" s="37"/>
      <c r="S158" s="37"/>
      <c r="T158" s="24"/>
      <c r="U158" s="24"/>
      <c r="V158" s="24"/>
      <c r="W158" s="24"/>
      <c r="X158" s="70"/>
      <c r="Y158" s="7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37"/>
      <c r="Q159" s="40"/>
      <c r="R159" s="37"/>
      <c r="S159" s="37"/>
      <c r="T159" s="24"/>
      <c r="U159" s="24"/>
      <c r="V159" s="24"/>
      <c r="W159" s="24"/>
      <c r="X159" s="70"/>
      <c r="Y159" s="7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37"/>
      <c r="Q160" s="40"/>
      <c r="R160" s="37"/>
      <c r="S160" s="37"/>
      <c r="T160" s="24"/>
      <c r="U160" s="24"/>
      <c r="V160" s="24"/>
      <c r="W160" s="24"/>
      <c r="X160" s="70"/>
      <c r="Y160" s="7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37"/>
      <c r="Q161" s="40"/>
      <c r="R161" s="37"/>
      <c r="S161" s="37"/>
      <c r="T161" s="24"/>
      <c r="U161" s="24"/>
      <c r="V161" s="24"/>
      <c r="W161" s="24"/>
      <c r="X161" s="70"/>
      <c r="Y161" s="7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37"/>
      <c r="Q162" s="40"/>
      <c r="R162" s="37"/>
      <c r="S162" s="37"/>
      <c r="T162" s="24"/>
      <c r="U162" s="24"/>
      <c r="V162" s="24"/>
      <c r="W162" s="24"/>
      <c r="X162" s="70"/>
      <c r="Y162" s="7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37"/>
      <c r="Q163" s="40"/>
      <c r="R163" s="37"/>
      <c r="S163" s="37"/>
      <c r="T163" s="24"/>
      <c r="U163" s="24"/>
      <c r="V163" s="24"/>
      <c r="W163" s="24"/>
      <c r="X163" s="70"/>
      <c r="Y163" s="7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37"/>
      <c r="Q164" s="40"/>
      <c r="R164" s="37"/>
      <c r="S164" s="37"/>
      <c r="T164" s="24"/>
      <c r="U164" s="24"/>
      <c r="V164" s="24"/>
      <c r="W164" s="24"/>
      <c r="X164" s="70"/>
      <c r="Y164" s="7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37"/>
      <c r="Q165" s="40"/>
      <c r="R165" s="37"/>
      <c r="S165" s="37"/>
      <c r="T165" s="24"/>
      <c r="U165" s="24"/>
      <c r="V165" s="24"/>
      <c r="W165" s="24"/>
      <c r="X165" s="70"/>
      <c r="Y165" s="7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37"/>
      <c r="Q166" s="40"/>
      <c r="R166" s="37"/>
      <c r="S166" s="37"/>
      <c r="T166" s="24"/>
      <c r="U166" s="24"/>
      <c r="V166" s="24"/>
      <c r="W166" s="24"/>
      <c r="X166" s="70"/>
      <c r="Y166" s="7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37"/>
      <c r="Q167" s="40"/>
      <c r="R167" s="37"/>
      <c r="S167" s="37"/>
      <c r="T167" s="24"/>
      <c r="U167" s="24"/>
      <c r="V167" s="24"/>
      <c r="W167" s="24"/>
      <c r="X167" s="70"/>
      <c r="Y167" s="7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37"/>
      <c r="Q168" s="40"/>
      <c r="R168" s="37"/>
      <c r="S168" s="37"/>
      <c r="T168" s="24"/>
      <c r="U168" s="24"/>
      <c r="V168" s="24"/>
      <c r="W168" s="24"/>
      <c r="X168" s="70"/>
      <c r="Y168" s="7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37"/>
      <c r="Q169" s="40"/>
      <c r="R169" s="37"/>
      <c r="S169" s="37"/>
      <c r="T169" s="24"/>
      <c r="U169" s="24"/>
      <c r="V169" s="24"/>
      <c r="W169" s="24"/>
      <c r="X169" s="70"/>
      <c r="Y169" s="7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37"/>
      <c r="Q170" s="40"/>
      <c r="R170" s="37"/>
      <c r="S170" s="37"/>
      <c r="T170" s="24"/>
      <c r="U170" s="24"/>
      <c r="V170" s="24"/>
      <c r="W170" s="24"/>
      <c r="X170" s="70"/>
      <c r="Y170" s="7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37"/>
      <c r="Q171" s="40"/>
      <c r="R171" s="37"/>
      <c r="S171" s="37"/>
      <c r="T171" s="24"/>
      <c r="U171" s="24"/>
      <c r="V171" s="24"/>
      <c r="W171" s="24"/>
      <c r="X171" s="70"/>
      <c r="Y171" s="7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37"/>
      <c r="Q172" s="40"/>
      <c r="R172" s="37"/>
      <c r="S172" s="37"/>
      <c r="T172" s="24"/>
      <c r="U172" s="24"/>
      <c r="V172" s="24"/>
      <c r="W172" s="24"/>
      <c r="X172" s="70"/>
      <c r="Y172" s="7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37"/>
      <c r="Q173" s="40"/>
      <c r="R173" s="37"/>
      <c r="S173" s="37"/>
      <c r="T173" s="24"/>
      <c r="U173" s="24"/>
      <c r="V173" s="24"/>
      <c r="W173" s="24"/>
      <c r="X173" s="70"/>
      <c r="Y173" s="7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37"/>
      <c r="Q174" s="40"/>
      <c r="R174" s="37"/>
      <c r="S174" s="37"/>
      <c r="T174" s="24"/>
      <c r="U174" s="24"/>
      <c r="V174" s="24"/>
      <c r="W174" s="24"/>
      <c r="X174" s="70"/>
      <c r="Y174" s="7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37"/>
      <c r="Q175" s="40"/>
      <c r="R175" s="37"/>
      <c r="S175" s="37"/>
      <c r="T175" s="24"/>
      <c r="U175" s="24"/>
      <c r="V175" s="24"/>
      <c r="W175" s="24"/>
      <c r="X175" s="70"/>
      <c r="Y175" s="7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37"/>
      <c r="Q176" s="40"/>
      <c r="R176" s="37"/>
      <c r="S176" s="37"/>
      <c r="T176" s="24"/>
      <c r="U176" s="24"/>
      <c r="V176" s="24"/>
      <c r="W176" s="24"/>
      <c r="X176" s="70"/>
      <c r="Y176" s="7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37"/>
      <c r="Q177" s="40"/>
      <c r="R177" s="37"/>
      <c r="S177" s="37"/>
      <c r="T177" s="24"/>
      <c r="U177" s="24"/>
      <c r="V177" s="24"/>
      <c r="W177" s="24"/>
      <c r="X177" s="70"/>
      <c r="Y177" s="7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37"/>
      <c r="Q178" s="40"/>
      <c r="R178" s="37"/>
      <c r="S178" s="37"/>
      <c r="T178" s="24"/>
      <c r="U178" s="24"/>
      <c r="V178" s="24"/>
      <c r="W178" s="24"/>
      <c r="X178" s="70"/>
      <c r="Y178" s="7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37"/>
      <c r="Q179" s="40"/>
      <c r="R179" s="37"/>
      <c r="S179" s="37"/>
      <c r="T179" s="24"/>
      <c r="U179" s="24"/>
      <c r="V179" s="24"/>
      <c r="W179" s="24"/>
      <c r="X179" s="70"/>
      <c r="Y179" s="7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37"/>
      <c r="Q180" s="40"/>
      <c r="R180" s="37"/>
      <c r="S180" s="37"/>
      <c r="T180" s="24"/>
      <c r="U180" s="24"/>
      <c r="V180" s="24"/>
      <c r="W180" s="24"/>
      <c r="X180" s="70"/>
      <c r="Y180" s="7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37"/>
      <c r="Q181" s="40"/>
      <c r="R181" s="37"/>
      <c r="S181" s="37"/>
      <c r="T181" s="24"/>
      <c r="U181" s="24"/>
      <c r="V181" s="24"/>
      <c r="W181" s="24"/>
      <c r="X181" s="70"/>
      <c r="Y181" s="7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37"/>
      <c r="Q182" s="40"/>
      <c r="R182" s="37"/>
      <c r="S182" s="37"/>
      <c r="T182" s="24"/>
      <c r="U182" s="24"/>
      <c r="V182" s="24"/>
      <c r="W182" s="24"/>
      <c r="X182" s="70"/>
      <c r="Y182" s="7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37"/>
      <c r="Q183" s="40"/>
      <c r="R183" s="37"/>
      <c r="S183" s="37"/>
      <c r="T183" s="24"/>
      <c r="U183" s="24"/>
      <c r="V183" s="24"/>
      <c r="W183" s="24"/>
      <c r="X183" s="70"/>
      <c r="Y183" s="7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37"/>
      <c r="Q184" s="40"/>
      <c r="R184" s="37"/>
      <c r="S184" s="37"/>
      <c r="T184" s="24"/>
      <c r="U184" s="24"/>
      <c r="V184" s="24"/>
      <c r="W184" s="24"/>
      <c r="X184" s="70"/>
      <c r="Y184" s="7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37"/>
      <c r="Q185" s="40"/>
      <c r="R185" s="37"/>
      <c r="S185" s="37"/>
      <c r="T185" s="24"/>
      <c r="U185" s="24"/>
      <c r="V185" s="24"/>
      <c r="W185" s="24"/>
      <c r="X185" s="70"/>
      <c r="Y185" s="7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4"/>
      <c r="P186" s="37"/>
      <c r="Q186" s="40"/>
      <c r="R186" s="37"/>
      <c r="S186" s="37"/>
      <c r="T186" s="24"/>
      <c r="U186" s="24"/>
      <c r="V186" s="24"/>
      <c r="W186" s="24"/>
      <c r="X186" s="70"/>
      <c r="Y186" s="7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4"/>
      <c r="P187" s="37"/>
      <c r="Q187" s="40"/>
      <c r="R187" s="37"/>
      <c r="S187" s="37"/>
      <c r="T187" s="24"/>
      <c r="U187" s="24"/>
      <c r="V187" s="24"/>
      <c r="W187" s="24"/>
      <c r="X187" s="70"/>
      <c r="Y187" s="7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4"/>
      <c r="P188" s="37"/>
      <c r="Q188" s="40"/>
      <c r="R188" s="37"/>
      <c r="S188" s="37"/>
      <c r="T188" s="24"/>
      <c r="U188" s="24"/>
      <c r="V188" s="24"/>
      <c r="W188" s="24"/>
      <c r="X188" s="70"/>
      <c r="Y188" s="7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4"/>
      <c r="P189" s="37"/>
      <c r="Q189" s="40"/>
      <c r="R189" s="37"/>
      <c r="S189" s="37"/>
      <c r="T189" s="24"/>
      <c r="U189" s="24"/>
      <c r="V189" s="24"/>
      <c r="W189" s="24"/>
      <c r="X189" s="70"/>
      <c r="Y189" s="7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4"/>
      <c r="P190" s="37"/>
      <c r="Q190" s="40"/>
      <c r="R190" s="37"/>
      <c r="S190" s="37"/>
      <c r="T190" s="24"/>
      <c r="U190" s="24"/>
      <c r="V190" s="24"/>
      <c r="W190" s="24"/>
      <c r="X190" s="70"/>
      <c r="Y190" s="7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4"/>
      <c r="P191" s="37"/>
      <c r="Q191" s="40"/>
      <c r="R191" s="37"/>
      <c r="S191" s="37"/>
      <c r="T191" s="24"/>
      <c r="U191" s="24"/>
      <c r="V191" s="24"/>
      <c r="W191" s="24"/>
      <c r="X191" s="70"/>
      <c r="Y191" s="7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4"/>
      <c r="P192" s="37"/>
      <c r="Q192" s="40"/>
      <c r="R192" s="37"/>
      <c r="S192" s="37"/>
      <c r="T192" s="24"/>
      <c r="U192" s="24"/>
      <c r="V192" s="24"/>
      <c r="W192" s="24"/>
      <c r="X192" s="70"/>
      <c r="Y192" s="7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4"/>
      <c r="P193" s="37"/>
      <c r="Q193" s="40"/>
      <c r="R193" s="37"/>
      <c r="S193" s="37"/>
      <c r="T193" s="24"/>
      <c r="U193" s="24"/>
      <c r="V193" s="24"/>
      <c r="W193" s="24"/>
      <c r="X193" s="70"/>
      <c r="Y193" s="7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4"/>
      <c r="P194" s="37"/>
      <c r="Q194" s="40"/>
      <c r="R194" s="37"/>
      <c r="S194" s="37"/>
      <c r="T194" s="24"/>
      <c r="U194" s="24"/>
      <c r="V194" s="24"/>
      <c r="W194" s="24"/>
      <c r="X194" s="70"/>
      <c r="Y194" s="7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4"/>
      <c r="P195" s="37"/>
      <c r="Q195" s="40"/>
      <c r="R195" s="37"/>
      <c r="S195" s="37"/>
      <c r="T195" s="24"/>
      <c r="U195" s="24"/>
      <c r="V195" s="24"/>
      <c r="W195" s="24"/>
      <c r="X195" s="70"/>
      <c r="Y195" s="7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4"/>
      <c r="P196" s="37"/>
      <c r="Q196" s="40"/>
      <c r="R196" s="37"/>
      <c r="S196" s="37"/>
      <c r="T196" s="24"/>
      <c r="U196" s="24"/>
      <c r="V196" s="24"/>
      <c r="W196" s="24"/>
      <c r="X196" s="70"/>
      <c r="Y196" s="7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4"/>
      <c r="P197" s="37"/>
      <c r="Q197" s="40"/>
      <c r="R197" s="37"/>
      <c r="S197" s="37"/>
      <c r="T197" s="24"/>
      <c r="U197" s="24"/>
      <c r="V197" s="24"/>
      <c r="W197" s="24"/>
      <c r="X197" s="70"/>
      <c r="Y197" s="7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sortState ref="B4:T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41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9" t="s">
        <v>48</v>
      </c>
      <c r="C2" s="90"/>
      <c r="D2" s="91"/>
      <c r="E2" s="13" t="s">
        <v>13</v>
      </c>
      <c r="F2" s="14"/>
      <c r="G2" s="14"/>
      <c r="H2" s="14"/>
      <c r="I2" s="20"/>
      <c r="J2" s="15"/>
      <c r="K2" s="92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3" t="s">
        <v>51</v>
      </c>
      <c r="Y2" s="94"/>
      <c r="Z2" s="95"/>
      <c r="AA2" s="13" t="s">
        <v>13</v>
      </c>
      <c r="AB2" s="14"/>
      <c r="AC2" s="14"/>
      <c r="AD2" s="14"/>
      <c r="AE2" s="20"/>
      <c r="AF2" s="15"/>
      <c r="AG2" s="92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9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53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53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35"/>
      <c r="E4" s="30"/>
      <c r="F4" s="30"/>
      <c r="G4" s="30"/>
      <c r="H4" s="31"/>
      <c r="I4" s="30"/>
      <c r="J4" s="97"/>
      <c r="K4" s="29"/>
      <c r="L4" s="98"/>
      <c r="M4" s="18"/>
      <c r="N4" s="18"/>
      <c r="O4" s="18"/>
      <c r="P4" s="24"/>
      <c r="Q4" s="30"/>
      <c r="R4" s="30"/>
      <c r="S4" s="31"/>
      <c r="T4" s="30"/>
      <c r="U4" s="30"/>
      <c r="V4" s="99"/>
      <c r="W4" s="29"/>
      <c r="X4" s="30">
        <v>1991</v>
      </c>
      <c r="Y4" s="30" t="s">
        <v>58</v>
      </c>
      <c r="Z4" s="126" t="s">
        <v>59</v>
      </c>
      <c r="AA4" s="30">
        <v>14</v>
      </c>
      <c r="AB4" s="30">
        <v>0</v>
      </c>
      <c r="AC4" s="30">
        <v>7</v>
      </c>
      <c r="AD4" s="30">
        <v>1</v>
      </c>
      <c r="AE4" s="30"/>
      <c r="AF4" s="97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0"/>
      <c r="AS4" s="10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02" t="s">
        <v>54</v>
      </c>
      <c r="C5" s="103"/>
      <c r="D5" s="104"/>
      <c r="E5" s="105">
        <f>SUM(E4:E4)</f>
        <v>0</v>
      </c>
      <c r="F5" s="105">
        <f>SUM(F4:F4)</f>
        <v>0</v>
      </c>
      <c r="G5" s="105">
        <f>SUM(G4:G4)</f>
        <v>0</v>
      </c>
      <c r="H5" s="105">
        <f>SUM(H4:H4)</f>
        <v>0</v>
      </c>
      <c r="I5" s="105">
        <f>SUM(I4:I4)</f>
        <v>0</v>
      </c>
      <c r="J5" s="106">
        <v>0</v>
      </c>
      <c r="K5" s="92">
        <f>SUM(K4:K4)</f>
        <v>0</v>
      </c>
      <c r="L5" s="22"/>
      <c r="M5" s="20"/>
      <c r="N5" s="107"/>
      <c r="O5" s="108"/>
      <c r="P5" s="24"/>
      <c r="Q5" s="105">
        <f>SUM(Q4:Q4)</f>
        <v>0</v>
      </c>
      <c r="R5" s="105">
        <f>SUM(R4:R4)</f>
        <v>0</v>
      </c>
      <c r="S5" s="105">
        <f>SUM(S4:S4)</f>
        <v>0</v>
      </c>
      <c r="T5" s="105">
        <f>SUM(T4:T4)</f>
        <v>0</v>
      </c>
      <c r="U5" s="105">
        <f>SUM(U4:U4)</f>
        <v>0</v>
      </c>
      <c r="V5" s="34">
        <v>0</v>
      </c>
      <c r="W5" s="92">
        <f>SUM(W4:W4)</f>
        <v>0</v>
      </c>
      <c r="X5" s="16" t="s">
        <v>54</v>
      </c>
      <c r="Y5" s="17"/>
      <c r="Z5" s="15"/>
      <c r="AA5" s="105">
        <f>SUM(AA4:AA4)</f>
        <v>14</v>
      </c>
      <c r="AB5" s="105">
        <f>SUM(AB4:AB4)</f>
        <v>0</v>
      </c>
      <c r="AC5" s="105">
        <f>SUM(AC4:AC4)</f>
        <v>7</v>
      </c>
      <c r="AD5" s="105">
        <f>SUM(AD4:AD4)</f>
        <v>1</v>
      </c>
      <c r="AE5" s="105">
        <f>SUM(AE4:AE4)</f>
        <v>0</v>
      </c>
      <c r="AF5" s="106">
        <v>0</v>
      </c>
      <c r="AG5" s="92">
        <f>SUM(AG4:AG4)</f>
        <v>0</v>
      </c>
      <c r="AH5" s="22"/>
      <c r="AI5" s="20"/>
      <c r="AJ5" s="107"/>
      <c r="AK5" s="108"/>
      <c r="AL5" s="24"/>
      <c r="AM5" s="105">
        <f>SUM(AM4:AM4)</f>
        <v>0</v>
      </c>
      <c r="AN5" s="105">
        <f>SUM(AN4:AN4)</f>
        <v>0</v>
      </c>
      <c r="AO5" s="105">
        <f>SUM(AO4:AO4)</f>
        <v>0</v>
      </c>
      <c r="AP5" s="105">
        <f>SUM(AP4:AP4)</f>
        <v>0</v>
      </c>
      <c r="AQ5" s="105">
        <f>SUM(AQ4:AQ4)</f>
        <v>0</v>
      </c>
      <c r="AR5" s="106">
        <v>0</v>
      </c>
      <c r="AS5" s="96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29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29"/>
      <c r="X6" s="37"/>
      <c r="Y6" s="37"/>
      <c r="Z6" s="37"/>
      <c r="AA6" s="37"/>
      <c r="AB6" s="37"/>
      <c r="AC6" s="37"/>
      <c r="AD6" s="37"/>
      <c r="AE6" s="37"/>
      <c r="AF6" s="38"/>
      <c r="AG6" s="29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2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09" t="s">
        <v>55</v>
      </c>
      <c r="C7" s="110"/>
      <c r="D7" s="111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56</v>
      </c>
      <c r="O7" s="18" t="s">
        <v>57</v>
      </c>
      <c r="Q7" s="40"/>
      <c r="R7" s="40" t="s">
        <v>39</v>
      </c>
      <c r="S7" s="40"/>
      <c r="T7" s="112" t="s">
        <v>40</v>
      </c>
      <c r="U7" s="24"/>
      <c r="V7" s="29"/>
      <c r="W7" s="29"/>
      <c r="X7" s="113"/>
      <c r="Y7" s="113"/>
      <c r="Z7" s="113"/>
      <c r="AA7" s="113"/>
      <c r="AB7" s="113"/>
      <c r="AC7" s="40"/>
      <c r="AD7" s="40"/>
      <c r="AE7" s="40"/>
      <c r="AF7" s="37"/>
      <c r="AG7" s="37"/>
      <c r="AH7" s="37"/>
      <c r="AI7" s="37"/>
      <c r="AJ7" s="37"/>
      <c r="AK7" s="37"/>
      <c r="AM7" s="29"/>
      <c r="AN7" s="113"/>
      <c r="AO7" s="113"/>
      <c r="AP7" s="113"/>
      <c r="AQ7" s="113"/>
      <c r="AR7" s="113"/>
      <c r="AS7" s="11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12</v>
      </c>
      <c r="C8" s="12"/>
      <c r="D8" s="44"/>
      <c r="E8" s="114">
        <v>45</v>
      </c>
      <c r="F8" s="114">
        <v>0</v>
      </c>
      <c r="G8" s="114">
        <v>24</v>
      </c>
      <c r="H8" s="114">
        <v>0</v>
      </c>
      <c r="I8" s="114">
        <v>60</v>
      </c>
      <c r="J8" s="115">
        <v>0.36399999999999999</v>
      </c>
      <c r="K8" s="37">
        <f>PRODUCT(I8/J8)</f>
        <v>164.83516483516485</v>
      </c>
      <c r="L8" s="116">
        <f>PRODUCT((F8+G8)/E8)</f>
        <v>0.53333333333333333</v>
      </c>
      <c r="M8" s="116">
        <f>PRODUCT(H8/E8)</f>
        <v>0</v>
      </c>
      <c r="N8" s="116">
        <f>PRODUCT((F8+G8+H8)/E8)</f>
        <v>0.53333333333333333</v>
      </c>
      <c r="O8" s="116">
        <f>PRODUCT(I8/E8)</f>
        <v>1.3333333333333333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17" t="s">
        <v>48</v>
      </c>
      <c r="C9" s="118"/>
      <c r="D9" s="119"/>
      <c r="E9" s="114">
        <f>PRODUCT(E5+Q5)</f>
        <v>0</v>
      </c>
      <c r="F9" s="114">
        <f>PRODUCT(F5+R5)</f>
        <v>0</v>
      </c>
      <c r="G9" s="114">
        <f>PRODUCT(G5+S5)</f>
        <v>0</v>
      </c>
      <c r="H9" s="114">
        <f>PRODUCT(H5+T5)</f>
        <v>0</v>
      </c>
      <c r="I9" s="114">
        <f>PRODUCT(I5+U5)</f>
        <v>0</v>
      </c>
      <c r="J9" s="115">
        <v>0</v>
      </c>
      <c r="K9" s="37">
        <f>PRODUCT(K5+W5)</f>
        <v>0</v>
      </c>
      <c r="L9" s="116">
        <v>0</v>
      </c>
      <c r="M9" s="116">
        <v>0</v>
      </c>
      <c r="N9" s="116">
        <v>0</v>
      </c>
      <c r="O9" s="116">
        <v>0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20" t="s">
        <v>51</v>
      </c>
      <c r="C10" s="121"/>
      <c r="D10" s="122"/>
      <c r="E10" s="114">
        <f>PRODUCT(AA5+AM5)</f>
        <v>14</v>
      </c>
      <c r="F10" s="114">
        <f>PRODUCT(AB5+AN5)</f>
        <v>0</v>
      </c>
      <c r="G10" s="114">
        <f>PRODUCT(AC5+AO5)</f>
        <v>7</v>
      </c>
      <c r="H10" s="114">
        <f>PRODUCT(AD5+AP5)</f>
        <v>1</v>
      </c>
      <c r="I10" s="114">
        <f>PRODUCT(AE5+AQ5)</f>
        <v>0</v>
      </c>
      <c r="J10" s="115">
        <v>0</v>
      </c>
      <c r="K10" s="24">
        <f>PRODUCT(AG5+AS5)</f>
        <v>0</v>
      </c>
      <c r="L10" s="116">
        <f>PRODUCT((F10+G10)/E10)</f>
        <v>0.5</v>
      </c>
      <c r="M10" s="116">
        <f>PRODUCT(H10/E10)</f>
        <v>7.1428571428571425E-2</v>
      </c>
      <c r="N10" s="116">
        <f>PRODUCT((F10+G10+H10)/E10)</f>
        <v>0.5714285714285714</v>
      </c>
      <c r="O10" s="116">
        <f>PRODUCT(I10/E10)</f>
        <v>0</v>
      </c>
      <c r="Q10" s="40"/>
      <c r="R10" s="40"/>
      <c r="S10" s="37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23" t="s">
        <v>54</v>
      </c>
      <c r="C11" s="124"/>
      <c r="D11" s="125"/>
      <c r="E11" s="114">
        <f>SUM(E8:E10)</f>
        <v>59</v>
      </c>
      <c r="F11" s="114">
        <f t="shared" ref="F11:I11" si="0">SUM(F8:F10)</f>
        <v>0</v>
      </c>
      <c r="G11" s="114">
        <f t="shared" si="0"/>
        <v>31</v>
      </c>
      <c r="H11" s="114">
        <f t="shared" si="0"/>
        <v>1</v>
      </c>
      <c r="I11" s="114">
        <f t="shared" si="0"/>
        <v>60</v>
      </c>
      <c r="J11" s="115">
        <v>0</v>
      </c>
      <c r="K11" s="37">
        <f>SUM(K8:K10)</f>
        <v>164.83516483516485</v>
      </c>
      <c r="L11" s="116">
        <f>PRODUCT((F11+G11)/E11)</f>
        <v>0.52542372881355937</v>
      </c>
      <c r="M11" s="116">
        <f>PRODUCT(H11/E11)</f>
        <v>1.6949152542372881E-2</v>
      </c>
      <c r="N11" s="116">
        <f>PRODUCT((F11+G11+H11)/E11)</f>
        <v>0.5423728813559322</v>
      </c>
      <c r="O11" s="116">
        <v>1.33</v>
      </c>
      <c r="Q11" s="24"/>
      <c r="R11" s="24"/>
      <c r="S11" s="24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4"/>
      <c r="AL176" s="24"/>
    </row>
    <row r="177" spans="12:38" x14ac:dyDescent="0.25">
      <c r="R177" s="29"/>
      <c r="S177" s="2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29"/>
      <c r="S178" s="2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29"/>
      <c r="S179" s="2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29"/>
      <c r="S180" s="2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2019-01-01T13:01:29Z</dcterms:modified>
</cp:coreProperties>
</file>