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3" i="2" l="1"/>
  <c r="AS17" i="2"/>
  <c r="AQ17" i="2"/>
  <c r="AR17" i="2" s="1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K22" i="2" l="1"/>
  <c r="F22" i="2"/>
  <c r="L22" i="2" s="1"/>
  <c r="H22" i="2"/>
  <c r="N22" i="2" s="1"/>
  <c r="J23" i="2"/>
  <c r="O23" i="2"/>
  <c r="O22" i="2"/>
  <c r="J22" i="2"/>
  <c r="M22" i="2"/>
  <c r="AF17" i="2"/>
  <c r="H23" i="2" l="1"/>
  <c r="M23" i="2" s="1"/>
  <c r="F23" i="2"/>
  <c r="L23" i="2" l="1"/>
  <c r="N23" i="2"/>
</calcChain>
</file>

<file path=xl/sharedStrings.xml><?xml version="1.0" encoding="utf-8"?>
<sst xmlns="http://schemas.openxmlformats.org/spreadsheetml/2006/main" count="92" uniqueCount="37">
  <si>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</si>
  <si>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</si>
  <si>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</si>
  <si>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</si>
  <si>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</si>
  <si>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</si>
  <si>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</si>
  <si>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</si>
  <si>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</si>
  <si>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</si>
  <si>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</si>
  <si>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</si>
  <si>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</si>
  <si>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</si>
  <si>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</si>
  <si>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IiU = Iin Urheilijat  (1945)</t>
  </si>
  <si>
    <t>11.</t>
  </si>
  <si>
    <t>IiU</t>
  </si>
  <si>
    <t>Niko Vilmi</t>
  </si>
  <si>
    <t>SiKi</t>
  </si>
  <si>
    <t>26.7.1975</t>
  </si>
  <si>
    <t>3.</t>
  </si>
  <si>
    <t>7.</t>
  </si>
  <si>
    <t>6.</t>
  </si>
  <si>
    <t>8.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</si>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</sst>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0" t="s">
        <v>28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1995</v>
      </c>
      <c r="Y4" s="35" t="s">
        <v>21</v>
      </c>
      <c r="Z4" s="36" t="s">
        <v>19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1996</v>
      </c>
      <c r="Y5" s="35" t="s">
        <v>22</v>
      </c>
      <c r="Z5" s="36" t="s">
        <v>19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1997</v>
      </c>
      <c r="Y6" s="35" t="s">
        <v>23</v>
      </c>
      <c r="Z6" s="36" t="s">
        <v>19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36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1999</v>
      </c>
      <c r="Y8" s="35" t="s">
        <v>21</v>
      </c>
      <c r="Z8" s="36" t="s">
        <v>17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35"/>
      <c r="Z9" s="36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2001</v>
      </c>
      <c r="Y10" s="22" t="s">
        <v>24</v>
      </c>
      <c r="Z10" s="36" t="s">
        <v>19</v>
      </c>
      <c r="AA10" s="22">
        <v>15</v>
      </c>
      <c r="AB10" s="22">
        <v>0</v>
      </c>
      <c r="AC10" s="22">
        <v>3</v>
      </c>
      <c r="AD10" s="22">
        <v>15</v>
      </c>
      <c r="AE10" s="22">
        <v>73</v>
      </c>
      <c r="AF10" s="28">
        <v>0.67589999999999995</v>
      </c>
      <c r="AG10" s="69">
        <v>108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4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2002</v>
      </c>
      <c r="Y11" s="22" t="s">
        <v>21</v>
      </c>
      <c r="Z11" s="36" t="s">
        <v>19</v>
      </c>
      <c r="AA11" s="22">
        <v>18</v>
      </c>
      <c r="AB11" s="22">
        <v>0</v>
      </c>
      <c r="AC11" s="22">
        <v>8</v>
      </c>
      <c r="AD11" s="22">
        <v>22</v>
      </c>
      <c r="AE11" s="22">
        <v>81</v>
      </c>
      <c r="AF11" s="28">
        <v>0.66390000000000005</v>
      </c>
      <c r="AG11" s="69">
        <v>122</v>
      </c>
      <c r="AH11" s="13"/>
      <c r="AI11" s="13"/>
      <c r="AJ11" s="13"/>
      <c r="AK11" s="13"/>
      <c r="AL11" s="18"/>
      <c r="AM11" s="22">
        <v>3</v>
      </c>
      <c r="AN11" s="22">
        <v>0</v>
      </c>
      <c r="AO11" s="22">
        <v>1</v>
      </c>
      <c r="AP11" s="22">
        <v>4</v>
      </c>
      <c r="AQ11" s="22">
        <v>15</v>
      </c>
      <c r="AR11" s="44">
        <v>0.71419999999999995</v>
      </c>
      <c r="AS11" s="70">
        <v>21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2003</v>
      </c>
      <c r="C12" s="35" t="s">
        <v>16</v>
      </c>
      <c r="D12" s="36" t="s">
        <v>17</v>
      </c>
      <c r="E12" s="22">
        <v>2</v>
      </c>
      <c r="F12" s="22">
        <v>0</v>
      </c>
      <c r="G12" s="22">
        <v>0</v>
      </c>
      <c r="H12" s="34">
        <v>1</v>
      </c>
      <c r="I12" s="22">
        <v>3</v>
      </c>
      <c r="J12" s="44">
        <v>0.42899999999999999</v>
      </c>
      <c r="K12" s="21">
        <v>7</v>
      </c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2003</v>
      </c>
      <c r="Y12" s="22" t="s">
        <v>36</v>
      </c>
      <c r="Z12" s="36" t="s">
        <v>19</v>
      </c>
      <c r="AA12" s="22">
        <v>8</v>
      </c>
      <c r="AB12" s="22">
        <v>2</v>
      </c>
      <c r="AC12" s="22">
        <v>3</v>
      </c>
      <c r="AD12" s="22">
        <v>13</v>
      </c>
      <c r="AE12" s="22">
        <v>55</v>
      </c>
      <c r="AF12" s="28">
        <v>0.79710000000000003</v>
      </c>
      <c r="AG12" s="69">
        <v>69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4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2004</v>
      </c>
      <c r="Y13" s="22" t="s">
        <v>25</v>
      </c>
      <c r="Z13" s="36" t="s">
        <v>19</v>
      </c>
      <c r="AA13" s="22">
        <v>3</v>
      </c>
      <c r="AB13" s="22">
        <v>0</v>
      </c>
      <c r="AC13" s="22">
        <v>0</v>
      </c>
      <c r="AD13" s="22">
        <v>4</v>
      </c>
      <c r="AE13" s="22">
        <v>14</v>
      </c>
      <c r="AF13" s="28">
        <v>0.7</v>
      </c>
      <c r="AG13" s="69">
        <v>20</v>
      </c>
      <c r="AH13" s="13"/>
      <c r="AI13" s="13"/>
      <c r="AJ13" s="13"/>
      <c r="AK13" s="13"/>
      <c r="AL13" s="18"/>
      <c r="AM13" s="22">
        <v>1</v>
      </c>
      <c r="AN13" s="22">
        <v>0</v>
      </c>
      <c r="AO13" s="22">
        <v>0</v>
      </c>
      <c r="AP13" s="22">
        <v>2</v>
      </c>
      <c r="AQ13" s="22">
        <v>6</v>
      </c>
      <c r="AR13" s="44">
        <v>0.75</v>
      </c>
      <c r="AS13" s="70">
        <v>8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2005</v>
      </c>
      <c r="Y14" s="22" t="s">
        <v>22</v>
      </c>
      <c r="Z14" s="36" t="s">
        <v>19</v>
      </c>
      <c r="AA14" s="22">
        <v>4</v>
      </c>
      <c r="AB14" s="22">
        <v>0</v>
      </c>
      <c r="AC14" s="22">
        <v>1</v>
      </c>
      <c r="AD14" s="22">
        <v>2</v>
      </c>
      <c r="AE14" s="22">
        <v>11</v>
      </c>
      <c r="AF14" s="28">
        <v>0.52380000000000004</v>
      </c>
      <c r="AG14" s="69">
        <v>21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4"/>
      <c r="AS14" s="7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2006</v>
      </c>
      <c r="Y15" s="22" t="s">
        <v>22</v>
      </c>
      <c r="Z15" s="36" t="s">
        <v>19</v>
      </c>
      <c r="AA15" s="22">
        <v>6</v>
      </c>
      <c r="AB15" s="22">
        <v>0</v>
      </c>
      <c r="AC15" s="22">
        <v>5</v>
      </c>
      <c r="AD15" s="22">
        <v>4</v>
      </c>
      <c r="AE15" s="22">
        <v>21</v>
      </c>
      <c r="AF15" s="28">
        <v>0.61760000000000004</v>
      </c>
      <c r="AG15" s="69">
        <v>34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4"/>
      <c r="AS15" s="7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2007</v>
      </c>
      <c r="Y16" s="22" t="s">
        <v>25</v>
      </c>
      <c r="Z16" s="36" t="s">
        <v>19</v>
      </c>
      <c r="AA16" s="22">
        <v>1</v>
      </c>
      <c r="AB16" s="22">
        <v>0</v>
      </c>
      <c r="AC16" s="22">
        <v>0</v>
      </c>
      <c r="AD16" s="22">
        <v>0</v>
      </c>
      <c r="AE16" s="22">
        <v>1</v>
      </c>
      <c r="AF16" s="28">
        <v>0.25</v>
      </c>
      <c r="AG16" s="69">
        <v>4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4"/>
      <c r="AS16" s="70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8" t="s">
        <v>31</v>
      </c>
      <c r="C17" s="49"/>
      <c r="D17" s="50"/>
      <c r="E17" s="51">
        <f>SUM(E4:E16)</f>
        <v>2</v>
      </c>
      <c r="F17" s="51">
        <f>SUM(F4:F16)</f>
        <v>0</v>
      </c>
      <c r="G17" s="51">
        <f>SUM(G4:G16)</f>
        <v>0</v>
      </c>
      <c r="H17" s="51">
        <f>SUM(H4:H16)</f>
        <v>1</v>
      </c>
      <c r="I17" s="51">
        <f>SUM(I4:I16)</f>
        <v>3</v>
      </c>
      <c r="J17" s="52">
        <v>0</v>
      </c>
      <c r="K17" s="39">
        <f>SUM(K4:K16)</f>
        <v>7</v>
      </c>
      <c r="L17" s="17"/>
      <c r="M17" s="15"/>
      <c r="N17" s="53"/>
      <c r="O17" s="54"/>
      <c r="P17" s="18"/>
      <c r="Q17" s="51">
        <f>SUM(Q4:Q16)</f>
        <v>0</v>
      </c>
      <c r="R17" s="51">
        <f>SUM(R4:R16)</f>
        <v>0</v>
      </c>
      <c r="S17" s="51">
        <f>SUM(S4:S16)</f>
        <v>0</v>
      </c>
      <c r="T17" s="51">
        <f>SUM(T4:T16)</f>
        <v>0</v>
      </c>
      <c r="U17" s="51">
        <f>SUM(U4:U16)</f>
        <v>0</v>
      </c>
      <c r="V17" s="23">
        <v>0</v>
      </c>
      <c r="W17" s="39">
        <f>SUM(W4:W16)</f>
        <v>0</v>
      </c>
      <c r="X17" s="11" t="s">
        <v>31</v>
      </c>
      <c r="Y17" s="12"/>
      <c r="Z17" s="10"/>
      <c r="AA17" s="51">
        <f>SUM(AA4:AA16)</f>
        <v>55</v>
      </c>
      <c r="AB17" s="51">
        <f>SUM(AB4:AB16)</f>
        <v>2</v>
      </c>
      <c r="AC17" s="51">
        <f>SUM(AC4:AC16)</f>
        <v>20</v>
      </c>
      <c r="AD17" s="51">
        <f>SUM(AD4:AD16)</f>
        <v>60</v>
      </c>
      <c r="AE17" s="51">
        <f>SUM(AE4:AE16)</f>
        <v>256</v>
      </c>
      <c r="AF17" s="52">
        <f>PRODUCT(AE17/AG17)</f>
        <v>0.67724867724867721</v>
      </c>
      <c r="AG17" s="39">
        <f>SUM(AG4:AG16)</f>
        <v>378</v>
      </c>
      <c r="AH17" s="17"/>
      <c r="AI17" s="15"/>
      <c r="AJ17" s="53"/>
      <c r="AK17" s="54"/>
      <c r="AL17" s="18"/>
      <c r="AM17" s="51">
        <f>SUM(AM4:AM16)</f>
        <v>4</v>
      </c>
      <c r="AN17" s="51">
        <f>SUM(AN4:AN16)</f>
        <v>0</v>
      </c>
      <c r="AO17" s="51">
        <f>SUM(AO4:AO16)</f>
        <v>1</v>
      </c>
      <c r="AP17" s="51">
        <f>SUM(AP4:AP16)</f>
        <v>6</v>
      </c>
      <c r="AQ17" s="51">
        <f>SUM(AQ4:AQ16)</f>
        <v>21</v>
      </c>
      <c r="AR17" s="52">
        <f>PRODUCT(AQ17/AS17)</f>
        <v>0.72413793103448276</v>
      </c>
      <c r="AS17" s="43">
        <f>SUM(AS4:AS16)</f>
        <v>29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5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5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32</v>
      </c>
      <c r="C19" s="57"/>
      <c r="D19" s="58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33</v>
      </c>
      <c r="O19" s="13" t="s">
        <v>34</v>
      </c>
      <c r="Q19" s="25"/>
      <c r="R19" s="25" t="s">
        <v>12</v>
      </c>
      <c r="S19" s="25"/>
      <c r="T19" s="24" t="s">
        <v>13</v>
      </c>
      <c r="U19" s="18"/>
      <c r="V19" s="21"/>
      <c r="W19" s="21"/>
      <c r="X19" s="59"/>
      <c r="Y19" s="59"/>
      <c r="Z19" s="59"/>
      <c r="AA19" s="59"/>
      <c r="AB19" s="59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59"/>
      <c r="AO19" s="59"/>
      <c r="AP19" s="59"/>
      <c r="AQ19" s="59"/>
      <c r="AR19" s="59"/>
      <c r="AS19" s="59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35</v>
      </c>
      <c r="C20" s="7"/>
      <c r="D20" s="27"/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24">
        <v>0</v>
      </c>
      <c r="L20" s="62">
        <v>0</v>
      </c>
      <c r="M20" s="62">
        <v>0</v>
      </c>
      <c r="N20" s="62">
        <v>0</v>
      </c>
      <c r="O20" s="62">
        <v>0</v>
      </c>
      <c r="Q20" s="25"/>
      <c r="R20" s="25"/>
      <c r="S20" s="25"/>
      <c r="T20" s="24" t="s">
        <v>15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3" t="s">
        <v>14</v>
      </c>
      <c r="C21" s="64"/>
      <c r="D21" s="65"/>
      <c r="E21" s="60">
        <f>PRODUCT(E17+Q17)</f>
        <v>2</v>
      </c>
      <c r="F21" s="60">
        <f>PRODUCT(F17+R17)</f>
        <v>0</v>
      </c>
      <c r="G21" s="60">
        <f>PRODUCT(G17+S17)</f>
        <v>0</v>
      </c>
      <c r="H21" s="60">
        <f>PRODUCT(H17+T17)</f>
        <v>1</v>
      </c>
      <c r="I21" s="60">
        <f>PRODUCT(I17+U17)</f>
        <v>3</v>
      </c>
      <c r="J21" s="61">
        <v>0</v>
      </c>
      <c r="K21" s="24">
        <f>PRODUCT(K17+W17)</f>
        <v>7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28</v>
      </c>
      <c r="C22" s="19"/>
      <c r="D22" s="29"/>
      <c r="E22" s="60">
        <f>PRODUCT(AA17+AM17)</f>
        <v>59</v>
      </c>
      <c r="F22" s="60">
        <f>PRODUCT(AB17+AN17)</f>
        <v>2</v>
      </c>
      <c r="G22" s="60">
        <f>PRODUCT(AC17+AO17)</f>
        <v>21</v>
      </c>
      <c r="H22" s="60">
        <f>PRODUCT(AD17+AP17)</f>
        <v>66</v>
      </c>
      <c r="I22" s="60">
        <f>PRODUCT(AE17+AQ17)</f>
        <v>277</v>
      </c>
      <c r="J22" s="61">
        <f>PRODUCT(I22/K22)</f>
        <v>0.68058968058968061</v>
      </c>
      <c r="K22" s="18">
        <f>PRODUCT(AG17+AS17)</f>
        <v>407</v>
      </c>
      <c r="L22" s="62">
        <f>PRODUCT((F22+G22)/E22)</f>
        <v>0.38983050847457629</v>
      </c>
      <c r="M22" s="62">
        <f>PRODUCT(H22/E22)</f>
        <v>1.1186440677966101</v>
      </c>
      <c r="N22" s="62">
        <f>PRODUCT((F22+G22+H22)/E22)</f>
        <v>1.5084745762711864</v>
      </c>
      <c r="O22" s="62">
        <f>PRODUCT(I22/E22)</f>
        <v>4.6949152542372881</v>
      </c>
      <c r="Q22" s="25"/>
      <c r="R22" s="25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6" t="s">
        <v>31</v>
      </c>
      <c r="C23" s="67"/>
      <c r="D23" s="68"/>
      <c r="E23" s="60">
        <f>SUM(E20:E22)</f>
        <v>61</v>
      </c>
      <c r="F23" s="60">
        <f t="shared" ref="F23:I23" si="0">SUM(F20:F22)</f>
        <v>2</v>
      </c>
      <c r="G23" s="60">
        <f t="shared" si="0"/>
        <v>21</v>
      </c>
      <c r="H23" s="60">
        <f t="shared" si="0"/>
        <v>67</v>
      </c>
      <c r="I23" s="60">
        <f t="shared" si="0"/>
        <v>280</v>
      </c>
      <c r="J23" s="61">
        <f>PRODUCT(I23/K23)</f>
        <v>0.67632850241545894</v>
      </c>
      <c r="K23" s="24">
        <f>SUM(K20:K22)</f>
        <v>414</v>
      </c>
      <c r="L23" s="62">
        <f>PRODUCT((F23+G23)/E23)</f>
        <v>0.37704918032786883</v>
      </c>
      <c r="M23" s="62">
        <f>PRODUCT(H23/E23)</f>
        <v>1.098360655737705</v>
      </c>
      <c r="N23" s="62">
        <f>PRODUCT((F23+G23+H23)/E23)</f>
        <v>1.4754098360655739</v>
      </c>
      <c r="O23" s="62">
        <f>PRODUCT(I23/E23)</f>
        <v>4.5901639344262293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2018-11-28T23:45:22Z</dcterms:modified>
</cp:coreProperties>
</file>