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2" i="2" l="1"/>
  <c r="AS16" i="2"/>
  <c r="AR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I22" i="2" l="1"/>
  <c r="O22" i="2" s="1"/>
  <c r="F21" i="2"/>
  <c r="F22" i="2" s="1"/>
  <c r="L22" i="2" s="1"/>
  <c r="H21" i="2"/>
  <c r="H22" i="2" s="1"/>
  <c r="M22" i="2" s="1"/>
  <c r="J21" i="2"/>
  <c r="O21" i="2"/>
  <c r="L21" i="2"/>
  <c r="AF16" i="2"/>
  <c r="M21" i="2" l="1"/>
  <c r="N21" i="2"/>
  <c r="N22" i="2"/>
</calcChain>
</file>

<file path=xl/sharedStrings.xml><?xml version="1.0" encoding="utf-8"?>
<sst xmlns="http://schemas.openxmlformats.org/spreadsheetml/2006/main" count="93" uniqueCount="47">
  <si>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</si>
  <si>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</si>
  <si>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</si>
  <si>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</si>
  <si>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</si>
  <si>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</si>
  <si>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</si>
  <si>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</si>
  <si>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</si>
  <si>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</si>
  <si>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</si>
  <si>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</si>
  <si>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</si>
  <si>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</si>
  <si>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</si>
  <si>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YKV = Ylistaron Kilpa-Veljet  (1945)</t>
  </si>
  <si>
    <t>KylKai = Kylävuoren Kaiku</t>
  </si>
  <si>
    <t>VäVi = Vähänkyrön Viesti  (1938)</t>
  </si>
  <si>
    <t>9.</t>
  </si>
  <si>
    <t>NJ</t>
  </si>
  <si>
    <t>14.</t>
  </si>
  <si>
    <t>13.</t>
  </si>
  <si>
    <t>VäVi</t>
  </si>
  <si>
    <t>6.</t>
  </si>
  <si>
    <t>7.</t>
  </si>
  <si>
    <t>Ossi Viljanen</t>
  </si>
  <si>
    <t>15.6.1977</t>
  </si>
  <si>
    <t>KylKai</t>
  </si>
  <si>
    <t>YKV</t>
  </si>
  <si>
    <t>1.</t>
  </si>
  <si>
    <t>PeTo</t>
  </si>
  <si>
    <t>8.</t>
  </si>
  <si>
    <t>2.</t>
  </si>
  <si>
    <t>10.</t>
  </si>
  <si>
    <t>4.</t>
  </si>
  <si>
    <t>NJ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</si>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</sst>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25</v>
      </c>
      <c r="C1" s="2"/>
      <c r="D1" s="3"/>
      <c r="E1" s="4" t="s">
        <v>26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36</v>
      </c>
      <c r="M2" s="9"/>
      <c r="N2" s="9"/>
      <c r="O2" s="16"/>
      <c r="P2" s="14"/>
      <c r="Q2" s="17" t="s">
        <v>37</v>
      </c>
      <c r="R2" s="9"/>
      <c r="S2" s="9"/>
      <c r="T2" s="9"/>
      <c r="U2" s="15"/>
      <c r="V2" s="16"/>
      <c r="W2" s="14"/>
      <c r="X2" s="40" t="s">
        <v>38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39</v>
      </c>
      <c r="AI2" s="9"/>
      <c r="AJ2" s="9"/>
      <c r="AK2" s="16"/>
      <c r="AL2" s="14"/>
      <c r="AM2" s="17" t="s">
        <v>37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40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40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1995</v>
      </c>
      <c r="C4" s="35" t="s">
        <v>18</v>
      </c>
      <c r="D4" s="36" t="s">
        <v>19</v>
      </c>
      <c r="E4" s="22">
        <v>7</v>
      </c>
      <c r="F4" s="22">
        <v>0</v>
      </c>
      <c r="G4" s="22">
        <v>1</v>
      </c>
      <c r="H4" s="34">
        <v>3</v>
      </c>
      <c r="I4" s="22">
        <v>15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36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36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1997</v>
      </c>
      <c r="C6" s="35" t="s">
        <v>20</v>
      </c>
      <c r="D6" s="36" t="s">
        <v>19</v>
      </c>
      <c r="E6" s="22">
        <v>18</v>
      </c>
      <c r="F6" s="22">
        <v>1</v>
      </c>
      <c r="G6" s="22">
        <v>3</v>
      </c>
      <c r="H6" s="34">
        <v>5</v>
      </c>
      <c r="I6" s="22">
        <v>37</v>
      </c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36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1998</v>
      </c>
      <c r="Y7" s="35" t="s">
        <v>29</v>
      </c>
      <c r="Z7" s="36" t="s">
        <v>30</v>
      </c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1999</v>
      </c>
      <c r="C8" s="35" t="s">
        <v>21</v>
      </c>
      <c r="D8" s="36" t="s">
        <v>22</v>
      </c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36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2000</v>
      </c>
      <c r="C9" s="35" t="s">
        <v>23</v>
      </c>
      <c r="D9" s="36" t="s">
        <v>19</v>
      </c>
      <c r="E9" s="22">
        <v>26</v>
      </c>
      <c r="F9" s="22">
        <v>0</v>
      </c>
      <c r="G9" s="22">
        <v>15</v>
      </c>
      <c r="H9" s="34">
        <v>5</v>
      </c>
      <c r="I9" s="22">
        <v>49</v>
      </c>
      <c r="J9" s="44">
        <v>0.40833333333333333</v>
      </c>
      <c r="K9" s="21">
        <v>120</v>
      </c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/>
      <c r="Y9" s="35"/>
      <c r="Z9" s="36"/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2001</v>
      </c>
      <c r="C10" s="35" t="s">
        <v>24</v>
      </c>
      <c r="D10" s="36" t="s">
        <v>19</v>
      </c>
      <c r="E10" s="22">
        <v>6</v>
      </c>
      <c r="F10" s="22">
        <v>0</v>
      </c>
      <c r="G10" s="22">
        <v>6</v>
      </c>
      <c r="H10" s="34">
        <v>1</v>
      </c>
      <c r="I10" s="22">
        <v>11</v>
      </c>
      <c r="J10" s="44">
        <v>0.34375</v>
      </c>
      <c r="K10" s="21">
        <v>32</v>
      </c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2001</v>
      </c>
      <c r="Y10" s="22" t="s">
        <v>32</v>
      </c>
      <c r="Z10" s="36" t="s">
        <v>27</v>
      </c>
      <c r="AA10" s="22"/>
      <c r="AB10" s="22"/>
      <c r="AC10" s="22"/>
      <c r="AD10" s="22"/>
      <c r="AE10" s="22"/>
      <c r="AF10" s="28"/>
      <c r="AG10" s="69"/>
      <c r="AH10" s="13"/>
      <c r="AI10" s="13"/>
      <c r="AJ10" s="13"/>
      <c r="AK10" s="13"/>
      <c r="AL10" s="18"/>
      <c r="AM10" s="22">
        <v>6</v>
      </c>
      <c r="AN10" s="22">
        <v>1</v>
      </c>
      <c r="AO10" s="22">
        <v>4</v>
      </c>
      <c r="AP10" s="22">
        <v>3</v>
      </c>
      <c r="AQ10" s="22">
        <v>29</v>
      </c>
      <c r="AR10" s="44">
        <v>0.70730000000000004</v>
      </c>
      <c r="AS10" s="70">
        <v>41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6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2001</v>
      </c>
      <c r="Y11" s="22" t="s">
        <v>31</v>
      </c>
      <c r="Z11" s="36" t="s">
        <v>28</v>
      </c>
      <c r="AA11" s="22">
        <v>13</v>
      </c>
      <c r="AB11" s="22">
        <v>1</v>
      </c>
      <c r="AC11" s="22">
        <v>14</v>
      </c>
      <c r="AD11" s="22">
        <v>13</v>
      </c>
      <c r="AE11" s="22">
        <v>64</v>
      </c>
      <c r="AF11" s="28">
        <v>0.73560000000000003</v>
      </c>
      <c r="AG11" s="69">
        <v>87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4"/>
      <c r="AS11" s="7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22"/>
      <c r="Z12" s="36"/>
      <c r="AA12" s="22"/>
      <c r="AB12" s="22"/>
      <c r="AC12" s="22"/>
      <c r="AD12" s="22"/>
      <c r="AE12" s="22"/>
      <c r="AF12" s="28"/>
      <c r="AG12" s="69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4"/>
      <c r="AS12" s="7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2010</v>
      </c>
      <c r="Y13" s="22" t="s">
        <v>33</v>
      </c>
      <c r="Z13" s="36" t="s">
        <v>35</v>
      </c>
      <c r="AA13" s="22">
        <v>5</v>
      </c>
      <c r="AB13" s="22">
        <v>0</v>
      </c>
      <c r="AC13" s="22">
        <v>4</v>
      </c>
      <c r="AD13" s="22">
        <v>0</v>
      </c>
      <c r="AE13" s="22">
        <v>16</v>
      </c>
      <c r="AF13" s="28">
        <v>0.5161</v>
      </c>
      <c r="AG13" s="69">
        <v>31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4"/>
      <c r="AS13" s="70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2011</v>
      </c>
      <c r="Y14" s="22" t="s">
        <v>31</v>
      </c>
      <c r="Z14" s="36" t="s">
        <v>35</v>
      </c>
      <c r="AA14" s="22">
        <v>3</v>
      </c>
      <c r="AB14" s="22">
        <v>0</v>
      </c>
      <c r="AC14" s="22">
        <v>2</v>
      </c>
      <c r="AD14" s="22">
        <v>0</v>
      </c>
      <c r="AE14" s="22">
        <v>6</v>
      </c>
      <c r="AF14" s="28">
        <v>0.46150000000000002</v>
      </c>
      <c r="AG14" s="69">
        <v>13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4"/>
      <c r="AS14" s="70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36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2012</v>
      </c>
      <c r="Y15" s="22" t="s">
        <v>34</v>
      </c>
      <c r="Z15" s="36" t="s">
        <v>35</v>
      </c>
      <c r="AA15" s="22">
        <v>1</v>
      </c>
      <c r="AB15" s="22">
        <v>0</v>
      </c>
      <c r="AC15" s="22">
        <v>0</v>
      </c>
      <c r="AD15" s="22">
        <v>0</v>
      </c>
      <c r="AE15" s="22">
        <v>2</v>
      </c>
      <c r="AF15" s="28">
        <v>0.33329999999999999</v>
      </c>
      <c r="AG15" s="69">
        <v>6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4"/>
      <c r="AS15" s="70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48" t="s">
        <v>41</v>
      </c>
      <c r="C16" s="49"/>
      <c r="D16" s="50"/>
      <c r="E16" s="51">
        <f>SUM(E4:E15)</f>
        <v>57</v>
      </c>
      <c r="F16" s="51">
        <f>SUM(F4:F15)</f>
        <v>1</v>
      </c>
      <c r="G16" s="51">
        <f>SUM(G4:G15)</f>
        <v>25</v>
      </c>
      <c r="H16" s="51">
        <f>SUM(H4:H15)</f>
        <v>14</v>
      </c>
      <c r="I16" s="51">
        <f>SUM(I4:I15)</f>
        <v>112</v>
      </c>
      <c r="J16" s="52">
        <v>0</v>
      </c>
      <c r="K16" s="39">
        <f>SUM(K4:K15)</f>
        <v>152</v>
      </c>
      <c r="L16" s="17"/>
      <c r="M16" s="15"/>
      <c r="N16" s="53"/>
      <c r="O16" s="54"/>
      <c r="P16" s="18"/>
      <c r="Q16" s="51">
        <f>SUM(Q4:Q15)</f>
        <v>0</v>
      </c>
      <c r="R16" s="51">
        <f>SUM(R4:R15)</f>
        <v>0</v>
      </c>
      <c r="S16" s="51">
        <f>SUM(S4:S15)</f>
        <v>0</v>
      </c>
      <c r="T16" s="51">
        <f>SUM(T4:T15)</f>
        <v>0</v>
      </c>
      <c r="U16" s="51">
        <f>SUM(U4:U15)</f>
        <v>0</v>
      </c>
      <c r="V16" s="23">
        <v>0</v>
      </c>
      <c r="W16" s="39">
        <f>SUM(W4:W15)</f>
        <v>0</v>
      </c>
      <c r="X16" s="11" t="s">
        <v>41</v>
      </c>
      <c r="Y16" s="12"/>
      <c r="Z16" s="10"/>
      <c r="AA16" s="51">
        <f>SUM(AA4:AA15)</f>
        <v>22</v>
      </c>
      <c r="AB16" s="51">
        <f>SUM(AB4:AB15)</f>
        <v>1</v>
      </c>
      <c r="AC16" s="51">
        <f>SUM(AC4:AC15)</f>
        <v>20</v>
      </c>
      <c r="AD16" s="51">
        <f>SUM(AD4:AD15)</f>
        <v>13</v>
      </c>
      <c r="AE16" s="51">
        <f>SUM(AE4:AE15)</f>
        <v>88</v>
      </c>
      <c r="AF16" s="52">
        <f>PRODUCT(AE16/AG16)</f>
        <v>0.64233576642335766</v>
      </c>
      <c r="AG16" s="39">
        <f>SUM(AG4:AG15)</f>
        <v>137</v>
      </c>
      <c r="AH16" s="17"/>
      <c r="AI16" s="15"/>
      <c r="AJ16" s="53"/>
      <c r="AK16" s="54"/>
      <c r="AL16" s="18"/>
      <c r="AM16" s="51">
        <f>SUM(AM4:AM15)</f>
        <v>6</v>
      </c>
      <c r="AN16" s="51">
        <f>SUM(AN4:AN15)</f>
        <v>1</v>
      </c>
      <c r="AO16" s="51">
        <f>SUM(AO4:AO15)</f>
        <v>4</v>
      </c>
      <c r="AP16" s="51">
        <f>SUM(AP4:AP15)</f>
        <v>3</v>
      </c>
      <c r="AQ16" s="51">
        <f>SUM(AQ4:AQ15)</f>
        <v>29</v>
      </c>
      <c r="AR16" s="52">
        <f>PRODUCT(AQ16/AS16)</f>
        <v>0.70731707317073167</v>
      </c>
      <c r="AS16" s="43">
        <f>SUM(AS4:AS15)</f>
        <v>41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55"/>
      <c r="K17" s="21"/>
      <c r="L17" s="18"/>
      <c r="M17" s="18"/>
      <c r="N17" s="18"/>
      <c r="O17" s="18"/>
      <c r="P17" s="24"/>
      <c r="Q17" s="24"/>
      <c r="R17" s="25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55"/>
      <c r="AG17" s="21"/>
      <c r="AH17" s="18"/>
      <c r="AI17" s="18"/>
      <c r="AJ17" s="18"/>
      <c r="AK17" s="18"/>
      <c r="AL17" s="24"/>
      <c r="AM17" s="24"/>
      <c r="AN17" s="25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6" t="s">
        <v>42</v>
      </c>
      <c r="C18" s="57"/>
      <c r="D18" s="58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43</v>
      </c>
      <c r="O18" s="13" t="s">
        <v>44</v>
      </c>
      <c r="Q18" s="25"/>
      <c r="R18" s="25" t="s">
        <v>12</v>
      </c>
      <c r="S18" s="25"/>
      <c r="T18" s="24" t="s">
        <v>46</v>
      </c>
      <c r="U18" s="18"/>
      <c r="V18" s="21"/>
      <c r="W18" s="21"/>
      <c r="X18" s="59"/>
      <c r="Y18" s="59"/>
      <c r="Z18" s="59"/>
      <c r="AA18" s="59"/>
      <c r="AB18" s="59"/>
      <c r="AC18" s="25"/>
      <c r="AD18" s="25"/>
      <c r="AE18" s="25"/>
      <c r="AF18" s="24"/>
      <c r="AG18" s="24"/>
      <c r="AH18" s="24"/>
      <c r="AI18" s="24"/>
      <c r="AJ18" s="24"/>
      <c r="AK18" s="24"/>
      <c r="AM18" s="21"/>
      <c r="AN18" s="59"/>
      <c r="AO18" s="59"/>
      <c r="AP18" s="59"/>
      <c r="AQ18" s="59"/>
      <c r="AR18" s="59"/>
      <c r="AS18" s="59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6" t="s">
        <v>45</v>
      </c>
      <c r="C19" s="7"/>
      <c r="D19" s="27"/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1">
        <v>0</v>
      </c>
      <c r="K19" s="24">
        <v>0</v>
      </c>
      <c r="L19" s="62">
        <v>0</v>
      </c>
      <c r="M19" s="62">
        <v>0</v>
      </c>
      <c r="N19" s="62">
        <v>0</v>
      </c>
      <c r="O19" s="62">
        <v>0</v>
      </c>
      <c r="Q19" s="25"/>
      <c r="R19" s="25"/>
      <c r="S19" s="25"/>
      <c r="T19" s="24" t="s">
        <v>13</v>
      </c>
      <c r="U19" s="24"/>
      <c r="V19" s="24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5"/>
      <c r="AO19" s="25"/>
      <c r="AP19" s="25"/>
      <c r="AQ19" s="25"/>
      <c r="AR19" s="25"/>
      <c r="AS19" s="25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3" t="s">
        <v>14</v>
      </c>
      <c r="C20" s="64"/>
      <c r="D20" s="65"/>
      <c r="E20" s="60">
        <f>PRODUCT(E16+Q16)</f>
        <v>57</v>
      </c>
      <c r="F20" s="60">
        <f>PRODUCT(F16+R16)</f>
        <v>1</v>
      </c>
      <c r="G20" s="60">
        <f>PRODUCT(G16+S16)</f>
        <v>25</v>
      </c>
      <c r="H20" s="60">
        <f>PRODUCT(H16+T16)</f>
        <v>14</v>
      </c>
      <c r="I20" s="60">
        <f>PRODUCT(I16+U16)</f>
        <v>112</v>
      </c>
      <c r="J20" s="61"/>
      <c r="K20" s="24">
        <f>PRODUCT(K16+W16)</f>
        <v>152</v>
      </c>
      <c r="L20" s="62">
        <v>0</v>
      </c>
      <c r="M20" s="62">
        <v>0</v>
      </c>
      <c r="N20" s="62">
        <v>0</v>
      </c>
      <c r="O20" s="62">
        <v>0</v>
      </c>
      <c r="Q20" s="25"/>
      <c r="R20" s="25"/>
      <c r="S20" s="25"/>
      <c r="T20" s="24" t="s">
        <v>17</v>
      </c>
      <c r="U20" s="24"/>
      <c r="V20" s="24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38</v>
      </c>
      <c r="C21" s="19"/>
      <c r="D21" s="29"/>
      <c r="E21" s="60">
        <f>PRODUCT(AA16+AM16)</f>
        <v>28</v>
      </c>
      <c r="F21" s="60">
        <f>PRODUCT(AB16+AN16)</f>
        <v>2</v>
      </c>
      <c r="G21" s="60">
        <f>PRODUCT(AC16+AO16)</f>
        <v>24</v>
      </c>
      <c r="H21" s="60">
        <f>PRODUCT(AD16+AP16)</f>
        <v>16</v>
      </c>
      <c r="I21" s="60">
        <f>PRODUCT(AE16+AQ16)</f>
        <v>117</v>
      </c>
      <c r="J21" s="61">
        <f>PRODUCT(I21/K21)</f>
        <v>0.65730337078651691</v>
      </c>
      <c r="K21" s="18">
        <f>PRODUCT(AG16+AS16)</f>
        <v>178</v>
      </c>
      <c r="L21" s="62">
        <f>PRODUCT((F21+G21)/E21)</f>
        <v>0.9285714285714286</v>
      </c>
      <c r="M21" s="62">
        <f>PRODUCT(H21/E21)</f>
        <v>0.5714285714285714</v>
      </c>
      <c r="N21" s="62">
        <f>PRODUCT((F21+G21+H21)/E21)</f>
        <v>1.5</v>
      </c>
      <c r="O21" s="62">
        <f>PRODUCT(I21/E21)</f>
        <v>4.1785714285714288</v>
      </c>
      <c r="Q21" s="25"/>
      <c r="R21" s="25"/>
      <c r="S21" s="24"/>
      <c r="T21" s="24" t="s">
        <v>15</v>
      </c>
      <c r="U21" s="18"/>
      <c r="V21" s="18"/>
      <c r="W21" s="24"/>
      <c r="X21" s="24"/>
      <c r="Y21" s="24"/>
      <c r="Z21" s="24"/>
      <c r="AA21" s="24"/>
      <c r="AB21" s="24"/>
      <c r="AC21" s="25"/>
      <c r="AD21" s="25"/>
      <c r="AE21" s="25"/>
      <c r="AF21" s="25"/>
      <c r="AG21" s="25"/>
      <c r="AH21" s="25"/>
      <c r="AI21" s="25"/>
      <c r="AJ21" s="25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6" t="s">
        <v>41</v>
      </c>
      <c r="C22" s="67"/>
      <c r="D22" s="68"/>
      <c r="E22" s="60">
        <f>SUM(E19:E21)</f>
        <v>85</v>
      </c>
      <c r="F22" s="60">
        <f t="shared" ref="F22:I22" si="0">SUM(F19:F21)</f>
        <v>3</v>
      </c>
      <c r="G22" s="60">
        <f t="shared" si="0"/>
        <v>49</v>
      </c>
      <c r="H22" s="60">
        <f t="shared" si="0"/>
        <v>30</v>
      </c>
      <c r="I22" s="60">
        <f t="shared" si="0"/>
        <v>229</v>
      </c>
      <c r="J22" s="61"/>
      <c r="K22" s="24">
        <f>SUM(K19:K21)</f>
        <v>330</v>
      </c>
      <c r="L22" s="62">
        <f>PRODUCT((F22+G22)/E22)</f>
        <v>0.61176470588235299</v>
      </c>
      <c r="M22" s="62">
        <f>PRODUCT(H22/E22)</f>
        <v>0.35294117647058826</v>
      </c>
      <c r="N22" s="62">
        <f>PRODUCT((F22+G22+H22)/E22)</f>
        <v>0.96470588235294119</v>
      </c>
      <c r="O22" s="62">
        <f>PRODUCT(I22/E22)</f>
        <v>2.6941176470588237</v>
      </c>
      <c r="Q22" s="18"/>
      <c r="R22" s="18"/>
      <c r="S22" s="18"/>
      <c r="T22" s="24" t="s">
        <v>16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18"/>
      <c r="AL187" s="18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2018-11-28T23:41:41Z</dcterms:modified>
</cp:coreProperties>
</file>