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I20" i="2"/>
  <c r="O18" i="2"/>
  <c r="O19" i="2"/>
  <c r="M20" i="2"/>
  <c r="N19" i="2"/>
  <c r="N18" i="2"/>
  <c r="M19" i="2"/>
  <c r="M18" i="2"/>
  <c r="F20" i="2"/>
  <c r="L18" i="2"/>
  <c r="L19" i="2"/>
  <c r="N20" i="2" l="1"/>
  <c r="L20" i="2"/>
</calcChain>
</file>

<file path=xl/sharedStrings.xml><?xml version="1.0" encoding="utf-8"?>
<sst xmlns="http://schemas.openxmlformats.org/spreadsheetml/2006/main" count="184" uniqueCount="69">
  <si>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</si>
  <si>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</si>
  <si>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</si>
  <si>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</si>
  <si>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</si>
  <si>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</si>
  <si>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</si>
  <si>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</si>
  <si>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</si>
  <si>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</si>
  <si>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</si>
  <si>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</si>
  <si>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</si>
  <si>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</si>
  <si>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</si>
  <si>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</si>
  <si>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</si>
  <si>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</si>
  <si>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</si>
  <si>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</si>
  <si>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</si>
  <si>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</si>
  <si>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</si>
  <si>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</si>
  <si>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</si>
  <si>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</si>
  <si>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</si>
  <si>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</si>
  <si>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</si>
  <si>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</si>
  <si>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</si>
  <si>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</si>
  <si>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</si>
  <si>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</si>
  <si>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Erkki Viitala</t>
  </si>
  <si>
    <t>9.</t>
  </si>
  <si>
    <t>NJ</t>
  </si>
  <si>
    <t>25.05. 1977  ViVe - NJ  6-5</t>
  </si>
  <si>
    <t xml:space="preserve">  21 v 10 kk 24 pv</t>
  </si>
  <si>
    <t>----</t>
  </si>
  <si>
    <t>Seurat</t>
  </si>
  <si>
    <t>NJ = Nurmon Jymy  (1925)</t>
  </si>
  <si>
    <t>1.7.1955</t>
  </si>
  <si>
    <t>MESTARUUSSARJA</t>
  </si>
  <si>
    <t>URA SM-SARJASSA</t>
  </si>
  <si>
    <t>11.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</si>
  <si>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</si>
  <si>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</si>
  <si>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</si>
  <si>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</si>
  <si>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</si>
  <si>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</si>
  <si>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</si>
  <si>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</si>
  <si>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</si>
  <si>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</si>
  <si>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</si>
  <si>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</si>
  <si>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</si>
  <si>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PeTo = Peräseinäjoen Toive  (1927)</t>
  </si>
  <si>
    <t>4.</t>
  </si>
  <si>
    <t>PeTo</t>
  </si>
  <si>
    <t>7.</t>
  </si>
  <si>
    <t>5.</t>
  </si>
  <si>
    <t>2.</t>
  </si>
  <si>
    <t>8.</t>
  </si>
  <si>
    <t>6.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</si>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</sst>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2" fillId="6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3" borderId="1" xfId="0" applyFont="1" applyFill="1" applyBorder="1" applyAlignment="1"/>
    <xf numFmtId="0" fontId="3" fillId="8" borderId="1" xfId="0" applyFont="1" applyFill="1" applyBorder="1" applyAlignment="1">
      <alignment horizontal="center"/>
    </xf>
    <xf numFmtId="165" fontId="3" fillId="8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0" customWidth="1"/>
    <col min="3" max="3" width="6.7109375" style="69" customWidth="1"/>
    <col min="4" max="4" width="10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37" customWidth="1"/>
    <col min="16" max="31" width="5.7109375" style="69" customWidth="1"/>
    <col min="32" max="32" width="83.5703125" style="1" customWidth="1"/>
    <col min="33" max="16384" width="9.140625" style="8"/>
  </cols>
  <sheetData>
    <row r="1" spans="1:32" ht="17.25" customHeight="1" x14ac:dyDescent="0.25">
      <c r="A1" s="1"/>
      <c r="B1" s="2" t="s">
        <v>34</v>
      </c>
      <c r="C1" s="3"/>
      <c r="D1" s="4"/>
      <c r="E1" s="5" t="s">
        <v>42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s="23" customFormat="1" ht="15" customHeight="1" x14ac:dyDescent="0.2">
      <c r="A2" s="9"/>
      <c r="B2" s="10" t="s">
        <v>43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9"/>
    </row>
    <row r="3" spans="1:3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33</v>
      </c>
      <c r="AC3" s="15" t="s">
        <v>29</v>
      </c>
      <c r="AD3" s="17" t="s">
        <v>30</v>
      </c>
      <c r="AE3" s="18" t="s">
        <v>31</v>
      </c>
      <c r="AF3" s="9"/>
    </row>
    <row r="4" spans="1:32" s="23" customFormat="1" ht="15" customHeight="1" x14ac:dyDescent="0.2">
      <c r="A4" s="9"/>
      <c r="B4" s="25">
        <v>1977</v>
      </c>
      <c r="C4" s="25" t="s">
        <v>35</v>
      </c>
      <c r="D4" s="2" t="s">
        <v>36</v>
      </c>
      <c r="E4" s="25">
        <v>4</v>
      </c>
      <c r="F4" s="25">
        <v>0</v>
      </c>
      <c r="G4" s="25">
        <v>0</v>
      </c>
      <c r="H4" s="25">
        <v>1</v>
      </c>
      <c r="I4" s="25">
        <v>7</v>
      </c>
      <c r="J4" s="25">
        <v>2</v>
      </c>
      <c r="K4" s="25">
        <v>1</v>
      </c>
      <c r="L4" s="25">
        <v>4</v>
      </c>
      <c r="M4" s="25">
        <v>0</v>
      </c>
      <c r="N4" s="26" t="s">
        <v>39</v>
      </c>
      <c r="O4" s="24"/>
      <c r="P4" s="25"/>
      <c r="Q4" s="25"/>
      <c r="R4" s="27"/>
      <c r="S4" s="25"/>
      <c r="T4" s="25"/>
      <c r="U4" s="28"/>
      <c r="V4" s="28"/>
      <c r="W4" s="28"/>
      <c r="X4" s="28"/>
      <c r="Y4" s="28"/>
      <c r="Z4" s="25"/>
      <c r="AA4" s="29"/>
      <c r="AB4" s="30"/>
      <c r="AC4" s="27"/>
      <c r="AD4" s="31"/>
      <c r="AE4" s="25"/>
      <c r="AF4" s="9"/>
    </row>
    <row r="5" spans="1:32" s="23" customFormat="1" ht="15" customHeight="1" x14ac:dyDescent="0.2">
      <c r="A5" s="9"/>
      <c r="B5" s="25">
        <v>1978</v>
      </c>
      <c r="C5" s="25"/>
      <c r="D5" s="42"/>
      <c r="E5" s="25"/>
      <c r="F5" s="25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7"/>
      <c r="S5" s="25"/>
      <c r="T5" s="25"/>
      <c r="U5" s="28"/>
      <c r="V5" s="28"/>
      <c r="W5" s="28"/>
      <c r="X5" s="28"/>
      <c r="Y5" s="28"/>
      <c r="Z5" s="25"/>
      <c r="AA5" s="29"/>
      <c r="AB5" s="30"/>
      <c r="AC5" s="27"/>
      <c r="AD5" s="31"/>
      <c r="AE5" s="25"/>
      <c r="AF5" s="9"/>
    </row>
    <row r="6" spans="1:32" s="23" customFormat="1" ht="15" customHeight="1" x14ac:dyDescent="0.2">
      <c r="A6" s="9"/>
      <c r="B6" s="25">
        <v>1979</v>
      </c>
      <c r="C6" s="25"/>
      <c r="D6" s="42"/>
      <c r="E6" s="25"/>
      <c r="F6" s="25"/>
      <c r="G6" s="25"/>
      <c r="H6" s="25"/>
      <c r="I6" s="25"/>
      <c r="J6" s="25"/>
      <c r="K6" s="25"/>
      <c r="L6" s="25"/>
      <c r="M6" s="25"/>
      <c r="N6" s="26"/>
      <c r="O6" s="24"/>
      <c r="P6" s="25"/>
      <c r="Q6" s="25"/>
      <c r="R6" s="27"/>
      <c r="S6" s="25"/>
      <c r="T6" s="25"/>
      <c r="U6" s="28"/>
      <c r="V6" s="28"/>
      <c r="W6" s="28"/>
      <c r="X6" s="28"/>
      <c r="Y6" s="28"/>
      <c r="Z6" s="25"/>
      <c r="AA6" s="29"/>
      <c r="AB6" s="30"/>
      <c r="AC6" s="27"/>
      <c r="AD6" s="31"/>
      <c r="AE6" s="25"/>
      <c r="AF6" s="9"/>
    </row>
    <row r="7" spans="1:32" s="23" customFormat="1" ht="15" customHeight="1" x14ac:dyDescent="0.2">
      <c r="A7" s="9"/>
      <c r="B7" s="25">
        <v>1980</v>
      </c>
      <c r="C7" s="25"/>
      <c r="D7" s="42"/>
      <c r="E7" s="25"/>
      <c r="F7" s="25"/>
      <c r="G7" s="25"/>
      <c r="H7" s="25"/>
      <c r="I7" s="25"/>
      <c r="J7" s="25"/>
      <c r="K7" s="25"/>
      <c r="L7" s="25"/>
      <c r="M7" s="25"/>
      <c r="N7" s="26"/>
      <c r="O7" s="24"/>
      <c r="P7" s="25"/>
      <c r="Q7" s="25"/>
      <c r="R7" s="27"/>
      <c r="S7" s="25"/>
      <c r="T7" s="25"/>
      <c r="U7" s="28"/>
      <c r="V7" s="28"/>
      <c r="W7" s="28"/>
      <c r="X7" s="28"/>
      <c r="Y7" s="28"/>
      <c r="Z7" s="25"/>
      <c r="AA7" s="29"/>
      <c r="AB7" s="30"/>
      <c r="AC7" s="27"/>
      <c r="AD7" s="31"/>
      <c r="AE7" s="25"/>
      <c r="AF7" s="9"/>
    </row>
    <row r="8" spans="1:32" s="23" customFormat="1" ht="15" customHeight="1" x14ac:dyDescent="0.2">
      <c r="A8" s="9"/>
      <c r="B8" s="25">
        <v>1981</v>
      </c>
      <c r="C8" s="25"/>
      <c r="D8" s="42"/>
      <c r="E8" s="25"/>
      <c r="F8" s="25"/>
      <c r="G8" s="25"/>
      <c r="H8" s="25"/>
      <c r="I8" s="25"/>
      <c r="J8" s="25"/>
      <c r="K8" s="25"/>
      <c r="L8" s="25"/>
      <c r="M8" s="25"/>
      <c r="N8" s="26"/>
      <c r="O8" s="24"/>
      <c r="P8" s="25"/>
      <c r="Q8" s="25"/>
      <c r="R8" s="27"/>
      <c r="S8" s="25"/>
      <c r="T8" s="25"/>
      <c r="U8" s="28"/>
      <c r="V8" s="28"/>
      <c r="W8" s="28"/>
      <c r="X8" s="28"/>
      <c r="Y8" s="28"/>
      <c r="Z8" s="25"/>
      <c r="AA8" s="29"/>
      <c r="AB8" s="30"/>
      <c r="AC8" s="27"/>
      <c r="AD8" s="31"/>
      <c r="AE8" s="25"/>
      <c r="AF8" s="9"/>
    </row>
    <row r="9" spans="1:32" s="23" customFormat="1" ht="15" customHeight="1" x14ac:dyDescent="0.2">
      <c r="A9" s="9"/>
      <c r="B9" s="25">
        <v>1982</v>
      </c>
      <c r="C9" s="25"/>
      <c r="D9" s="42"/>
      <c r="E9" s="25"/>
      <c r="F9" s="25"/>
      <c r="G9" s="25"/>
      <c r="H9" s="25"/>
      <c r="I9" s="25"/>
      <c r="J9" s="25"/>
      <c r="K9" s="25"/>
      <c r="L9" s="25"/>
      <c r="M9" s="25"/>
      <c r="N9" s="26"/>
      <c r="O9" s="24"/>
      <c r="P9" s="25"/>
      <c r="Q9" s="25"/>
      <c r="R9" s="27"/>
      <c r="S9" s="25"/>
      <c r="T9" s="25"/>
      <c r="U9" s="28"/>
      <c r="V9" s="28"/>
      <c r="W9" s="28"/>
      <c r="X9" s="28"/>
      <c r="Y9" s="28"/>
      <c r="Z9" s="25"/>
      <c r="AA9" s="29"/>
      <c r="AB9" s="30"/>
      <c r="AC9" s="27"/>
      <c r="AD9" s="31"/>
      <c r="AE9" s="25"/>
      <c r="AF9" s="9"/>
    </row>
    <row r="10" spans="1:32" s="23" customFormat="1" ht="15" customHeight="1" x14ac:dyDescent="0.2">
      <c r="A10" s="9"/>
      <c r="B10" s="117">
        <v>1983</v>
      </c>
      <c r="C10" s="117" t="s">
        <v>60</v>
      </c>
      <c r="D10" s="110" t="s">
        <v>61</v>
      </c>
      <c r="E10" s="117"/>
      <c r="F10" s="110" t="s">
        <v>67</v>
      </c>
      <c r="G10" s="117"/>
      <c r="H10" s="117"/>
      <c r="I10" s="117"/>
      <c r="J10" s="117"/>
      <c r="K10" s="117"/>
      <c r="L10" s="117"/>
      <c r="M10" s="117"/>
      <c r="N10" s="118"/>
      <c r="O10" s="24"/>
      <c r="P10" s="25"/>
      <c r="Q10" s="25"/>
      <c r="R10" s="27"/>
      <c r="S10" s="25"/>
      <c r="T10" s="25"/>
      <c r="U10" s="28"/>
      <c r="V10" s="28"/>
      <c r="W10" s="28"/>
      <c r="X10" s="28"/>
      <c r="Y10" s="28"/>
      <c r="Z10" s="25"/>
      <c r="AA10" s="29"/>
      <c r="AB10" s="30"/>
      <c r="AC10" s="27"/>
      <c r="AD10" s="31"/>
      <c r="AE10" s="25"/>
      <c r="AF10" s="9"/>
    </row>
    <row r="11" spans="1:32" s="23" customFormat="1" ht="15" customHeight="1" x14ac:dyDescent="0.2">
      <c r="A11" s="9"/>
      <c r="B11" s="117">
        <v>1984</v>
      </c>
      <c r="C11" s="117" t="s">
        <v>63</v>
      </c>
      <c r="D11" s="110" t="s">
        <v>61</v>
      </c>
      <c r="E11" s="117"/>
      <c r="F11" s="110" t="s">
        <v>67</v>
      </c>
      <c r="G11" s="117"/>
      <c r="H11" s="117"/>
      <c r="I11" s="117"/>
      <c r="J11" s="117"/>
      <c r="K11" s="117"/>
      <c r="L11" s="117"/>
      <c r="M11" s="117"/>
      <c r="N11" s="118"/>
      <c r="O11" s="24"/>
      <c r="P11" s="25"/>
      <c r="Q11" s="25"/>
      <c r="R11" s="27"/>
      <c r="S11" s="25"/>
      <c r="T11" s="25"/>
      <c r="U11" s="28"/>
      <c r="V11" s="28"/>
      <c r="W11" s="28"/>
      <c r="X11" s="28"/>
      <c r="Y11" s="28"/>
      <c r="Z11" s="25"/>
      <c r="AA11" s="29"/>
      <c r="AB11" s="30"/>
      <c r="AC11" s="27"/>
      <c r="AD11" s="31"/>
      <c r="AE11" s="25"/>
      <c r="AF11" s="9"/>
    </row>
    <row r="12" spans="1:32" s="23" customFormat="1" ht="15" customHeight="1" x14ac:dyDescent="0.2">
      <c r="A12" s="9"/>
      <c r="B12" s="117">
        <v>1985</v>
      </c>
      <c r="C12" s="117" t="s">
        <v>60</v>
      </c>
      <c r="D12" s="110" t="s">
        <v>61</v>
      </c>
      <c r="E12" s="117"/>
      <c r="F12" s="110" t="s">
        <v>67</v>
      </c>
      <c r="G12" s="117"/>
      <c r="H12" s="117"/>
      <c r="I12" s="117"/>
      <c r="J12" s="117"/>
      <c r="K12" s="117"/>
      <c r="L12" s="117"/>
      <c r="M12" s="117"/>
      <c r="N12" s="118"/>
      <c r="O12" s="24"/>
      <c r="P12" s="25"/>
      <c r="Q12" s="25"/>
      <c r="R12" s="27"/>
      <c r="S12" s="25"/>
      <c r="T12" s="25"/>
      <c r="U12" s="28"/>
      <c r="V12" s="28"/>
      <c r="W12" s="28"/>
      <c r="X12" s="28"/>
      <c r="Y12" s="28"/>
      <c r="Z12" s="25"/>
      <c r="AA12" s="29"/>
      <c r="AB12" s="30"/>
      <c r="AC12" s="27"/>
      <c r="AD12" s="31"/>
      <c r="AE12" s="25"/>
      <c r="AF12" s="9"/>
    </row>
    <row r="13" spans="1:32" s="23" customFormat="1" ht="15" customHeight="1" x14ac:dyDescent="0.2">
      <c r="A13" s="9"/>
      <c r="B13" s="117">
        <v>1986</v>
      </c>
      <c r="C13" s="117" t="s">
        <v>65</v>
      </c>
      <c r="D13" s="110" t="s">
        <v>61</v>
      </c>
      <c r="E13" s="117"/>
      <c r="F13" s="110" t="s">
        <v>67</v>
      </c>
      <c r="G13" s="117"/>
      <c r="H13" s="117"/>
      <c r="I13" s="117"/>
      <c r="J13" s="117"/>
      <c r="K13" s="117"/>
      <c r="L13" s="117"/>
      <c r="M13" s="117"/>
      <c r="N13" s="118"/>
      <c r="O13" s="24"/>
      <c r="P13" s="25"/>
      <c r="Q13" s="25"/>
      <c r="R13" s="27"/>
      <c r="S13" s="25"/>
      <c r="T13" s="25"/>
      <c r="U13" s="28"/>
      <c r="V13" s="28"/>
      <c r="W13" s="28"/>
      <c r="X13" s="28"/>
      <c r="Y13" s="28"/>
      <c r="Z13" s="25"/>
      <c r="AA13" s="29"/>
      <c r="AB13" s="30"/>
      <c r="AC13" s="27"/>
      <c r="AD13" s="31"/>
      <c r="AE13" s="25"/>
      <c r="AF13" s="9"/>
    </row>
    <row r="14" spans="1:32" s="23" customFormat="1" ht="15" customHeight="1" x14ac:dyDescent="0.2">
      <c r="A14" s="9"/>
      <c r="B14" s="117">
        <v>1987</v>
      </c>
      <c r="C14" s="117" t="s">
        <v>66</v>
      </c>
      <c r="D14" s="110" t="s">
        <v>61</v>
      </c>
      <c r="E14" s="117"/>
      <c r="F14" s="110" t="s">
        <v>67</v>
      </c>
      <c r="G14" s="117"/>
      <c r="H14" s="117"/>
      <c r="I14" s="117"/>
      <c r="J14" s="117"/>
      <c r="K14" s="117"/>
      <c r="L14" s="117"/>
      <c r="M14" s="117"/>
      <c r="N14" s="118"/>
      <c r="O14" s="24"/>
      <c r="P14" s="25"/>
      <c r="Q14" s="25"/>
      <c r="R14" s="27"/>
      <c r="S14" s="25"/>
      <c r="T14" s="25"/>
      <c r="U14" s="28"/>
      <c r="V14" s="28"/>
      <c r="W14" s="28"/>
      <c r="X14" s="28"/>
      <c r="Y14" s="28"/>
      <c r="Z14" s="25"/>
      <c r="AA14" s="29"/>
      <c r="AB14" s="30"/>
      <c r="AC14" s="27"/>
      <c r="AD14" s="31"/>
      <c r="AE14" s="25"/>
      <c r="AF14" s="9"/>
    </row>
    <row r="15" spans="1:32" s="23" customFormat="1" ht="15" customHeight="1" x14ac:dyDescent="0.2">
      <c r="A15" s="9"/>
      <c r="B15" s="117">
        <v>1988</v>
      </c>
      <c r="C15" s="117" t="s">
        <v>62</v>
      </c>
      <c r="D15" s="110" t="s">
        <v>61</v>
      </c>
      <c r="E15" s="117"/>
      <c r="F15" s="110" t="s">
        <v>67</v>
      </c>
      <c r="G15" s="117"/>
      <c r="H15" s="117"/>
      <c r="I15" s="117"/>
      <c r="J15" s="117"/>
      <c r="K15" s="117"/>
      <c r="L15" s="117"/>
      <c r="M15" s="117"/>
      <c r="N15" s="118"/>
      <c r="O15" s="24"/>
      <c r="P15" s="25"/>
      <c r="Q15" s="25"/>
      <c r="R15" s="27"/>
      <c r="S15" s="25"/>
      <c r="T15" s="25"/>
      <c r="U15" s="28"/>
      <c r="V15" s="28"/>
      <c r="W15" s="28"/>
      <c r="X15" s="28"/>
      <c r="Y15" s="28"/>
      <c r="Z15" s="25"/>
      <c r="AA15" s="29"/>
      <c r="AB15" s="30"/>
      <c r="AC15" s="27"/>
      <c r="AD15" s="31"/>
      <c r="AE15" s="25"/>
      <c r="AF15" s="9"/>
    </row>
    <row r="16" spans="1:32" s="23" customFormat="1" ht="15" customHeight="1" x14ac:dyDescent="0.2">
      <c r="A16" s="9"/>
      <c r="B16" s="25">
        <v>1989</v>
      </c>
      <c r="C16" s="25"/>
      <c r="D16" s="42"/>
      <c r="E16" s="25"/>
      <c r="F16" s="25"/>
      <c r="G16" s="25"/>
      <c r="H16" s="25"/>
      <c r="I16" s="25"/>
      <c r="J16" s="25"/>
      <c r="K16" s="25"/>
      <c r="L16" s="25"/>
      <c r="M16" s="25"/>
      <c r="N16" s="26"/>
      <c r="O16" s="24"/>
      <c r="P16" s="25"/>
      <c r="Q16" s="25"/>
      <c r="R16" s="27"/>
      <c r="S16" s="25"/>
      <c r="T16" s="25"/>
      <c r="U16" s="28"/>
      <c r="V16" s="28"/>
      <c r="W16" s="28"/>
      <c r="X16" s="28"/>
      <c r="Y16" s="28"/>
      <c r="Z16" s="25"/>
      <c r="AA16" s="29"/>
      <c r="AB16" s="30"/>
      <c r="AC16" s="27"/>
      <c r="AD16" s="31"/>
      <c r="AE16" s="25"/>
      <c r="AF16" s="9"/>
    </row>
    <row r="17" spans="1:33" s="23" customFormat="1" ht="15" customHeight="1" x14ac:dyDescent="0.2">
      <c r="A17" s="9"/>
      <c r="B17" s="74">
        <v>1990</v>
      </c>
      <c r="C17" s="74" t="s">
        <v>45</v>
      </c>
      <c r="D17" s="76" t="s">
        <v>36</v>
      </c>
      <c r="E17" s="74"/>
      <c r="F17" s="119" t="s">
        <v>68</v>
      </c>
      <c r="G17" s="120"/>
      <c r="H17" s="75"/>
      <c r="I17" s="74"/>
      <c r="J17" s="74"/>
      <c r="K17" s="74"/>
      <c r="L17" s="74"/>
      <c r="M17" s="74"/>
      <c r="N17" s="121"/>
      <c r="O17" s="24"/>
      <c r="P17" s="25"/>
      <c r="Q17" s="25"/>
      <c r="R17" s="27"/>
      <c r="S17" s="25"/>
      <c r="T17" s="25"/>
      <c r="U17" s="28"/>
      <c r="V17" s="28"/>
      <c r="W17" s="28"/>
      <c r="X17" s="28"/>
      <c r="Y17" s="28"/>
      <c r="Z17" s="25"/>
      <c r="AA17" s="29"/>
      <c r="AB17" s="30"/>
      <c r="AC17" s="27"/>
      <c r="AD17" s="31"/>
      <c r="AE17" s="25"/>
      <c r="AF17" s="9"/>
    </row>
    <row r="18" spans="1:33" s="23" customFormat="1" ht="15" customHeight="1" x14ac:dyDescent="0.2">
      <c r="A18" s="9"/>
      <c r="B18" s="25">
        <v>1991</v>
      </c>
      <c r="C18" s="25"/>
      <c r="D18" s="42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4"/>
      <c r="P18" s="25"/>
      <c r="Q18" s="25"/>
      <c r="R18" s="27"/>
      <c r="S18" s="25"/>
      <c r="T18" s="25"/>
      <c r="U18" s="28"/>
      <c r="V18" s="28"/>
      <c r="W18" s="28"/>
      <c r="X18" s="28"/>
      <c r="Y18" s="28"/>
      <c r="Z18" s="25"/>
      <c r="AA18" s="29"/>
      <c r="AB18" s="30"/>
      <c r="AC18" s="27"/>
      <c r="AD18" s="31"/>
      <c r="AE18" s="25"/>
      <c r="AF18" s="9"/>
    </row>
    <row r="19" spans="1:33" s="23" customFormat="1" ht="15" customHeight="1" x14ac:dyDescent="0.2">
      <c r="A19" s="9"/>
      <c r="B19" s="117">
        <v>1992</v>
      </c>
      <c r="C19" s="117" t="s">
        <v>63</v>
      </c>
      <c r="D19" s="110" t="s">
        <v>61</v>
      </c>
      <c r="E19" s="117"/>
      <c r="F19" s="110" t="s">
        <v>67</v>
      </c>
      <c r="G19" s="117"/>
      <c r="H19" s="117"/>
      <c r="I19" s="117"/>
      <c r="J19" s="117"/>
      <c r="K19" s="117"/>
      <c r="L19" s="117"/>
      <c r="M19" s="117"/>
      <c r="N19" s="118"/>
      <c r="O19" s="24"/>
      <c r="P19" s="25"/>
      <c r="Q19" s="25"/>
      <c r="R19" s="27"/>
      <c r="S19" s="25"/>
      <c r="T19" s="25"/>
      <c r="U19" s="28"/>
      <c r="V19" s="28"/>
      <c r="W19" s="28"/>
      <c r="X19" s="28"/>
      <c r="Y19" s="28"/>
      <c r="Z19" s="25"/>
      <c r="AA19" s="29"/>
      <c r="AB19" s="30"/>
      <c r="AC19" s="27"/>
      <c r="AD19" s="31"/>
      <c r="AE19" s="25"/>
      <c r="AF19" s="9"/>
    </row>
    <row r="20" spans="1:33" s="23" customFormat="1" ht="15" customHeight="1" x14ac:dyDescent="0.2">
      <c r="A20" s="1"/>
      <c r="B20" s="16" t="s">
        <v>7</v>
      </c>
      <c r="C20" s="17"/>
      <c r="D20" s="15"/>
      <c r="E20" s="18">
        <v>4</v>
      </c>
      <c r="F20" s="18">
        <v>0</v>
      </c>
      <c r="G20" s="18">
        <v>0</v>
      </c>
      <c r="H20" s="18">
        <v>1</v>
      </c>
      <c r="I20" s="18">
        <v>7</v>
      </c>
      <c r="J20" s="18">
        <v>2</v>
      </c>
      <c r="K20" s="18">
        <v>1</v>
      </c>
      <c r="L20" s="18">
        <v>4</v>
      </c>
      <c r="M20" s="18">
        <v>0</v>
      </c>
      <c r="N20" s="32" t="s">
        <v>39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9"/>
    </row>
    <row r="21" spans="1:33" ht="15" customHeight="1" x14ac:dyDescent="0.2">
      <c r="A21" s="9"/>
      <c r="B21" s="2" t="s">
        <v>2</v>
      </c>
      <c r="C21" s="31"/>
      <c r="D21" s="33">
        <v>4.666666666666667</v>
      </c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6"/>
      <c r="AE21" s="34"/>
      <c r="AF21" s="9"/>
    </row>
    <row r="22" spans="1:33" s="23" customFormat="1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7"/>
      <c r="P22" s="34"/>
      <c r="Q22" s="38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9"/>
    </row>
    <row r="23" spans="1:33" ht="15" customHeight="1" x14ac:dyDescent="0.25">
      <c r="A23" s="9"/>
      <c r="B23" s="22" t="s">
        <v>44</v>
      </c>
      <c r="C23" s="39"/>
      <c r="D23" s="3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34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0" t="s">
        <v>28</v>
      </c>
      <c r="Q23" s="12"/>
      <c r="R23" s="12"/>
      <c r="S23" s="12"/>
      <c r="T23" s="41"/>
      <c r="U23" s="41"/>
      <c r="V23" s="41"/>
      <c r="W23" s="41"/>
      <c r="X23" s="41"/>
      <c r="Y23" s="12"/>
      <c r="Z23" s="12"/>
      <c r="AA23" s="12"/>
      <c r="AB23" s="12"/>
      <c r="AC23" s="12"/>
      <c r="AD23" s="12"/>
      <c r="AE23" s="42"/>
      <c r="AF23" s="9"/>
      <c r="AG23" s="34"/>
    </row>
    <row r="24" spans="1:33" ht="15" customHeight="1" x14ac:dyDescent="0.2">
      <c r="A24" s="9"/>
      <c r="B24" s="40" t="s">
        <v>12</v>
      </c>
      <c r="C24" s="12"/>
      <c r="D24" s="42"/>
      <c r="E24" s="25">
        <v>4</v>
      </c>
      <c r="F24" s="25">
        <v>0</v>
      </c>
      <c r="G24" s="25">
        <v>0</v>
      </c>
      <c r="H24" s="25">
        <v>1</v>
      </c>
      <c r="I24" s="25">
        <v>7</v>
      </c>
      <c r="J24" s="34"/>
      <c r="K24" s="43">
        <v>0</v>
      </c>
      <c r="L24" s="43">
        <v>0.25</v>
      </c>
      <c r="M24" s="43">
        <v>1.75</v>
      </c>
      <c r="N24" s="44" t="s">
        <v>39</v>
      </c>
      <c r="O24" s="24"/>
      <c r="P24" s="45" t="s">
        <v>9</v>
      </c>
      <c r="Q24" s="46"/>
      <c r="R24" s="47" t="s">
        <v>37</v>
      </c>
      <c r="S24" s="47"/>
      <c r="T24" s="47"/>
      <c r="U24" s="47"/>
      <c r="V24" s="47"/>
      <c r="W24" s="47"/>
      <c r="X24" s="48" t="s">
        <v>11</v>
      </c>
      <c r="Y24" s="47"/>
      <c r="Z24" s="79" t="s">
        <v>38</v>
      </c>
      <c r="AA24" s="47"/>
      <c r="AB24" s="47"/>
      <c r="AC24" s="47"/>
      <c r="AD24" s="48"/>
      <c r="AE24" s="122"/>
      <c r="AF24" s="9"/>
      <c r="AG24" s="34"/>
    </row>
    <row r="25" spans="1:33" ht="15" customHeight="1" x14ac:dyDescent="0.2">
      <c r="A25" s="9"/>
      <c r="B25" s="49" t="s">
        <v>14</v>
      </c>
      <c r="C25" s="50"/>
      <c r="D25" s="51"/>
      <c r="E25" s="25"/>
      <c r="F25" s="25"/>
      <c r="G25" s="25"/>
      <c r="H25" s="25"/>
      <c r="I25" s="25"/>
      <c r="J25" s="34"/>
      <c r="K25" s="43"/>
      <c r="L25" s="43"/>
      <c r="M25" s="43"/>
      <c r="N25" s="52"/>
      <c r="O25" s="24"/>
      <c r="P25" s="53" t="s">
        <v>46</v>
      </c>
      <c r="Q25" s="54"/>
      <c r="R25" s="47"/>
      <c r="S25" s="47"/>
      <c r="T25" s="47"/>
      <c r="U25" s="47"/>
      <c r="V25" s="47"/>
      <c r="W25" s="47"/>
      <c r="X25" s="48"/>
      <c r="Y25" s="47"/>
      <c r="Z25" s="80"/>
      <c r="AA25" s="47"/>
      <c r="AB25" s="47"/>
      <c r="AC25" s="47"/>
      <c r="AD25" s="48"/>
      <c r="AE25" s="122"/>
      <c r="AF25" s="9"/>
      <c r="AG25" s="34"/>
    </row>
    <row r="26" spans="1:33" ht="15" customHeight="1" x14ac:dyDescent="0.2">
      <c r="A26" s="9"/>
      <c r="B26" s="55" t="s">
        <v>15</v>
      </c>
      <c r="C26" s="56"/>
      <c r="D26" s="57"/>
      <c r="E26" s="28"/>
      <c r="F26" s="28"/>
      <c r="G26" s="28"/>
      <c r="H26" s="28"/>
      <c r="I26" s="28"/>
      <c r="J26" s="34"/>
      <c r="K26" s="58"/>
      <c r="L26" s="58"/>
      <c r="M26" s="58"/>
      <c r="N26" s="59"/>
      <c r="O26" s="24"/>
      <c r="P26" s="53" t="s">
        <v>47</v>
      </c>
      <c r="Q26" s="54"/>
      <c r="R26" s="47" t="s">
        <v>37</v>
      </c>
      <c r="S26" s="47"/>
      <c r="T26" s="47"/>
      <c r="U26" s="47"/>
      <c r="V26" s="47"/>
      <c r="W26" s="47"/>
      <c r="X26" s="48" t="s">
        <v>11</v>
      </c>
      <c r="Y26" s="47"/>
      <c r="Z26" s="79" t="s">
        <v>38</v>
      </c>
      <c r="AA26" s="47"/>
      <c r="AB26" s="47"/>
      <c r="AC26" s="47"/>
      <c r="AD26" s="48"/>
      <c r="AE26" s="122"/>
      <c r="AF26" s="9"/>
      <c r="AG26" s="34"/>
    </row>
    <row r="27" spans="1:33" ht="15" customHeight="1" x14ac:dyDescent="0.2">
      <c r="A27" s="9"/>
      <c r="B27" s="60" t="s">
        <v>24</v>
      </c>
      <c r="C27" s="61"/>
      <c r="D27" s="62"/>
      <c r="E27" s="18">
        <v>4</v>
      </c>
      <c r="F27" s="18">
        <v>0</v>
      </c>
      <c r="G27" s="18">
        <v>0</v>
      </c>
      <c r="H27" s="18">
        <v>1</v>
      </c>
      <c r="I27" s="18">
        <v>7</v>
      </c>
      <c r="J27" s="34"/>
      <c r="K27" s="63">
        <v>0</v>
      </c>
      <c r="L27" s="63">
        <v>0.25</v>
      </c>
      <c r="M27" s="63">
        <v>1.75</v>
      </c>
      <c r="N27" s="32" t="s">
        <v>39</v>
      </c>
      <c r="O27" s="24"/>
      <c r="P27" s="64" t="s">
        <v>10</v>
      </c>
      <c r="Q27" s="65"/>
      <c r="R27" s="65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7"/>
      <c r="AE27" s="123"/>
      <c r="AF27" s="9"/>
      <c r="AG27" s="34"/>
    </row>
    <row r="28" spans="1:33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4"/>
      <c r="K28" s="36"/>
      <c r="L28" s="36"/>
      <c r="M28" s="36"/>
      <c r="N28" s="35"/>
      <c r="O28" s="24"/>
      <c r="P28" s="34"/>
      <c r="Q28" s="38"/>
      <c r="R28" s="34"/>
      <c r="S28" s="34"/>
      <c r="T28" s="24"/>
      <c r="U28" s="24"/>
      <c r="V28" s="68"/>
      <c r="W28" s="34"/>
      <c r="X28" s="34"/>
      <c r="Y28" s="34"/>
      <c r="Z28" s="34"/>
      <c r="AA28" s="34"/>
      <c r="AB28" s="34"/>
      <c r="AC28" s="34"/>
      <c r="AD28" s="34"/>
      <c r="AE28" s="34"/>
      <c r="AF28" s="9"/>
      <c r="AG28" s="24"/>
    </row>
    <row r="29" spans="1:33" ht="15" customHeight="1" x14ac:dyDescent="0.25">
      <c r="A29" s="9"/>
      <c r="B29" s="34" t="s">
        <v>40</v>
      </c>
      <c r="C29" s="34"/>
      <c r="D29" s="102" t="s">
        <v>41</v>
      </c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4"/>
      <c r="P29" s="34"/>
      <c r="Q29" s="38"/>
      <c r="R29" s="34"/>
      <c r="S29" s="34"/>
      <c r="T29" s="24"/>
      <c r="U29" s="24"/>
      <c r="V29" s="68"/>
      <c r="W29" s="34"/>
      <c r="X29" s="34"/>
      <c r="Y29" s="34"/>
      <c r="Z29" s="34"/>
      <c r="AA29" s="34"/>
      <c r="AB29" s="34"/>
      <c r="AC29" s="34"/>
      <c r="AD29" s="34"/>
      <c r="AE29" s="34"/>
      <c r="AF29" s="9"/>
    </row>
    <row r="30" spans="1:33" ht="15" customHeight="1" x14ac:dyDescent="0.25">
      <c r="A30" s="9"/>
      <c r="B30" s="34"/>
      <c r="C30" s="34"/>
      <c r="D30" s="102" t="s">
        <v>59</v>
      </c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24"/>
      <c r="P30" s="34"/>
      <c r="Q30" s="38"/>
      <c r="R30" s="34"/>
      <c r="S30" s="34"/>
      <c r="T30" s="24"/>
      <c r="U30" s="24"/>
      <c r="V30" s="68"/>
      <c r="W30" s="34"/>
      <c r="X30" s="34"/>
      <c r="Y30" s="34"/>
      <c r="Z30" s="34"/>
      <c r="AA30" s="34"/>
      <c r="AB30" s="34"/>
      <c r="AC30" s="34"/>
      <c r="AD30" s="34"/>
      <c r="AE30" s="34"/>
      <c r="AF30" s="9"/>
    </row>
    <row r="31" spans="1:33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8"/>
      <c r="R31" s="34"/>
      <c r="S31" s="34"/>
      <c r="T31" s="24"/>
      <c r="U31" s="24"/>
      <c r="V31" s="68"/>
      <c r="W31" s="68"/>
      <c r="X31" s="24"/>
      <c r="Y31" s="24"/>
      <c r="Z31" s="24"/>
      <c r="AA31" s="24"/>
      <c r="AB31" s="24"/>
      <c r="AC31" s="24"/>
      <c r="AD31" s="24"/>
      <c r="AE31" s="24"/>
      <c r="AF31" s="9"/>
    </row>
    <row r="32" spans="1:33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8"/>
      <c r="R32" s="34"/>
      <c r="S32" s="34"/>
      <c r="T32" s="24"/>
      <c r="U32" s="24"/>
      <c r="V32" s="68"/>
      <c r="W32" s="68"/>
      <c r="X32" s="24"/>
      <c r="Y32" s="24"/>
      <c r="Z32" s="24"/>
      <c r="AA32" s="24"/>
      <c r="AB32" s="24"/>
      <c r="AC32" s="24"/>
      <c r="AD32" s="24"/>
      <c r="AE32" s="24"/>
      <c r="AF32" s="9"/>
    </row>
    <row r="33" spans="1:32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8"/>
      <c r="R33" s="34"/>
      <c r="S33" s="34"/>
      <c r="T33" s="24"/>
      <c r="U33" s="24"/>
      <c r="V33" s="68"/>
      <c r="W33" s="68"/>
      <c r="X33" s="24"/>
      <c r="Y33" s="24"/>
      <c r="Z33" s="24"/>
      <c r="AA33" s="24"/>
      <c r="AB33" s="24"/>
      <c r="AC33" s="24"/>
      <c r="AD33" s="24"/>
      <c r="AE33" s="24"/>
      <c r="AF33" s="9"/>
    </row>
    <row r="34" spans="1:32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8"/>
      <c r="R34" s="34"/>
      <c r="S34" s="34"/>
      <c r="T34" s="24"/>
      <c r="U34" s="24"/>
      <c r="V34" s="68"/>
      <c r="W34" s="68"/>
      <c r="X34" s="24"/>
      <c r="Y34" s="24"/>
      <c r="Z34" s="24"/>
      <c r="AA34" s="24"/>
      <c r="AB34" s="24"/>
      <c r="AC34" s="24"/>
      <c r="AD34" s="24"/>
      <c r="AE34" s="24"/>
      <c r="AF34" s="9"/>
    </row>
    <row r="35" spans="1:32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8"/>
      <c r="R35" s="34"/>
      <c r="S35" s="34"/>
      <c r="T35" s="24"/>
      <c r="U35" s="24"/>
      <c r="V35" s="68"/>
      <c r="W35" s="68"/>
      <c r="X35" s="24"/>
      <c r="Y35" s="24"/>
      <c r="Z35" s="24"/>
      <c r="AA35" s="24"/>
      <c r="AB35" s="24"/>
      <c r="AC35" s="24"/>
      <c r="AD35" s="24"/>
      <c r="AE35" s="24"/>
      <c r="AF35" s="9"/>
    </row>
    <row r="36" spans="1:32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8"/>
      <c r="R36" s="34"/>
      <c r="S36" s="34"/>
      <c r="T36" s="24"/>
      <c r="U36" s="24"/>
      <c r="V36" s="68"/>
      <c r="W36" s="68"/>
      <c r="X36" s="24"/>
      <c r="Y36" s="24"/>
      <c r="Z36" s="24"/>
      <c r="AA36" s="24"/>
      <c r="AB36" s="24"/>
      <c r="AC36" s="24"/>
      <c r="AD36" s="24"/>
      <c r="AE36" s="24"/>
      <c r="AF36" s="9"/>
    </row>
    <row r="37" spans="1:32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8"/>
      <c r="R37" s="34"/>
      <c r="S37" s="34"/>
      <c r="T37" s="24"/>
      <c r="U37" s="24"/>
      <c r="V37" s="68"/>
      <c r="W37" s="68"/>
      <c r="X37" s="24"/>
      <c r="Y37" s="24"/>
      <c r="Z37" s="24"/>
      <c r="AA37" s="24"/>
      <c r="AB37" s="24"/>
      <c r="AC37" s="24"/>
      <c r="AD37" s="24"/>
      <c r="AE37" s="24"/>
      <c r="AF37" s="9"/>
    </row>
    <row r="38" spans="1:32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8"/>
      <c r="R38" s="34"/>
      <c r="S38" s="34"/>
      <c r="T38" s="24"/>
      <c r="U38" s="24"/>
      <c r="V38" s="68"/>
      <c r="W38" s="68"/>
      <c r="X38" s="24"/>
      <c r="Y38" s="24"/>
      <c r="Z38" s="24"/>
      <c r="AA38" s="24"/>
      <c r="AB38" s="24"/>
      <c r="AC38" s="24"/>
      <c r="AD38" s="24"/>
      <c r="AE38" s="24"/>
      <c r="AF38" s="9"/>
    </row>
    <row r="39" spans="1:32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8"/>
      <c r="R39" s="34"/>
      <c r="S39" s="34"/>
      <c r="T39" s="24"/>
      <c r="U39" s="24"/>
      <c r="V39" s="68"/>
      <c r="W39" s="68"/>
      <c r="X39" s="24"/>
      <c r="Y39" s="24"/>
      <c r="Z39" s="24"/>
      <c r="AA39" s="24"/>
      <c r="AB39" s="24"/>
      <c r="AC39" s="24"/>
      <c r="AD39" s="24"/>
      <c r="AE39" s="24"/>
      <c r="AF39" s="9"/>
    </row>
    <row r="40" spans="1:32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8"/>
      <c r="R40" s="34"/>
      <c r="S40" s="34"/>
      <c r="T40" s="24"/>
      <c r="U40" s="24"/>
      <c r="V40" s="68"/>
      <c r="W40" s="68"/>
      <c r="X40" s="24"/>
      <c r="Y40" s="24"/>
      <c r="Z40" s="24"/>
      <c r="AA40" s="24"/>
      <c r="AB40" s="24"/>
      <c r="AC40" s="24"/>
      <c r="AD40" s="24"/>
      <c r="AE40" s="24"/>
      <c r="AF40" s="9"/>
    </row>
    <row r="41" spans="1:32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8"/>
      <c r="R41" s="34"/>
      <c r="S41" s="34"/>
      <c r="T41" s="24"/>
      <c r="U41" s="24"/>
      <c r="V41" s="68"/>
      <c r="W41" s="68"/>
      <c r="X41" s="24"/>
      <c r="Y41" s="24"/>
      <c r="Z41" s="24"/>
      <c r="AA41" s="24"/>
      <c r="AB41" s="24"/>
      <c r="AC41" s="24"/>
      <c r="AD41" s="24"/>
      <c r="AE41" s="24"/>
      <c r="AF41" s="9"/>
    </row>
    <row r="42" spans="1:32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8"/>
      <c r="R42" s="34"/>
      <c r="S42" s="34"/>
      <c r="T42" s="24"/>
      <c r="U42" s="24"/>
      <c r="V42" s="68"/>
      <c r="W42" s="68"/>
      <c r="X42" s="24"/>
      <c r="Y42" s="24"/>
      <c r="Z42" s="24"/>
      <c r="AA42" s="24"/>
      <c r="AB42" s="24"/>
      <c r="AC42" s="24"/>
      <c r="AD42" s="24"/>
      <c r="AE42" s="24"/>
      <c r="AF42" s="9"/>
    </row>
    <row r="43" spans="1:32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8"/>
      <c r="R43" s="34"/>
      <c r="S43" s="34"/>
      <c r="T43" s="24"/>
      <c r="U43" s="24"/>
      <c r="V43" s="68"/>
      <c r="W43" s="68"/>
      <c r="X43" s="24"/>
      <c r="Y43" s="24"/>
      <c r="Z43" s="24"/>
      <c r="AA43" s="24"/>
      <c r="AB43" s="24"/>
      <c r="AC43" s="24"/>
      <c r="AD43" s="24"/>
      <c r="AE43" s="24"/>
      <c r="AF43" s="9"/>
    </row>
    <row r="44" spans="1:32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8"/>
      <c r="R44" s="34"/>
      <c r="S44" s="34"/>
      <c r="T44" s="24"/>
      <c r="U44" s="24"/>
      <c r="V44" s="68"/>
      <c r="W44" s="68"/>
      <c r="X44" s="24"/>
      <c r="Y44" s="24"/>
      <c r="Z44" s="24"/>
      <c r="AA44" s="24"/>
      <c r="AB44" s="24"/>
      <c r="AC44" s="24"/>
      <c r="AD44" s="24"/>
      <c r="AE44" s="24"/>
      <c r="AF44" s="9"/>
    </row>
    <row r="45" spans="1:32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8"/>
      <c r="R45" s="34"/>
      <c r="S45" s="34"/>
      <c r="T45" s="24"/>
      <c r="U45" s="24"/>
      <c r="V45" s="68"/>
      <c r="W45" s="68"/>
      <c r="X45" s="24"/>
      <c r="Y45" s="24"/>
      <c r="Z45" s="24"/>
      <c r="AA45" s="24"/>
      <c r="AB45" s="24"/>
      <c r="AC45" s="24"/>
      <c r="AD45" s="24"/>
      <c r="AE45" s="24"/>
      <c r="AF45" s="9"/>
    </row>
    <row r="46" spans="1:32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8"/>
      <c r="R46" s="34"/>
      <c r="S46" s="34"/>
      <c r="T46" s="24"/>
      <c r="U46" s="24"/>
      <c r="V46" s="68"/>
      <c r="W46" s="68"/>
      <c r="X46" s="24"/>
      <c r="Y46" s="24"/>
      <c r="Z46" s="24"/>
      <c r="AA46" s="24"/>
      <c r="AB46" s="24"/>
      <c r="AC46" s="24"/>
      <c r="AD46" s="24"/>
      <c r="AE46" s="24"/>
      <c r="AF46" s="9"/>
    </row>
    <row r="47" spans="1:32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8"/>
      <c r="R47" s="34"/>
      <c r="S47" s="34"/>
      <c r="T47" s="24"/>
      <c r="U47" s="24"/>
      <c r="V47" s="68"/>
      <c r="W47" s="68"/>
      <c r="X47" s="24"/>
      <c r="Y47" s="24"/>
      <c r="Z47" s="24"/>
      <c r="AA47" s="24"/>
      <c r="AB47" s="24"/>
      <c r="AC47" s="24"/>
      <c r="AD47" s="24"/>
      <c r="AE47" s="24"/>
      <c r="AF47" s="9"/>
    </row>
    <row r="48" spans="1:32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8"/>
      <c r="R48" s="34"/>
      <c r="S48" s="34"/>
      <c r="T48" s="24"/>
      <c r="U48" s="24"/>
      <c r="V48" s="68"/>
      <c r="W48" s="68"/>
      <c r="X48" s="24"/>
      <c r="Y48" s="24"/>
      <c r="Z48" s="24"/>
      <c r="AA48" s="24"/>
      <c r="AB48" s="24"/>
      <c r="AC48" s="24"/>
      <c r="AD48" s="24"/>
      <c r="AE48" s="24"/>
      <c r="AF48" s="9"/>
    </row>
    <row r="49" spans="1:32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8"/>
      <c r="R49" s="34"/>
      <c r="S49" s="34"/>
      <c r="T49" s="24"/>
      <c r="U49" s="24"/>
      <c r="V49" s="68"/>
      <c r="W49" s="68"/>
      <c r="X49" s="24"/>
      <c r="Y49" s="24"/>
      <c r="Z49" s="24"/>
      <c r="AA49" s="24"/>
      <c r="AB49" s="24"/>
      <c r="AC49" s="24"/>
      <c r="AD49" s="24"/>
      <c r="AE49" s="24"/>
      <c r="AF49" s="9"/>
    </row>
    <row r="50" spans="1:32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8"/>
      <c r="R50" s="34"/>
      <c r="S50" s="34"/>
      <c r="T50" s="24"/>
      <c r="U50" s="24"/>
      <c r="V50" s="68"/>
      <c r="W50" s="68"/>
      <c r="X50" s="24"/>
      <c r="Y50" s="24"/>
      <c r="Z50" s="24"/>
      <c r="AA50" s="24"/>
      <c r="AB50" s="24"/>
      <c r="AC50" s="24"/>
      <c r="AD50" s="24"/>
      <c r="AE50" s="24"/>
      <c r="AF50" s="9"/>
    </row>
    <row r="51" spans="1:32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8"/>
      <c r="R51" s="34"/>
      <c r="S51" s="34"/>
      <c r="T51" s="24"/>
      <c r="U51" s="24"/>
      <c r="V51" s="68"/>
      <c r="W51" s="68"/>
      <c r="X51" s="24"/>
      <c r="Y51" s="24"/>
      <c r="Z51" s="24"/>
      <c r="AA51" s="24"/>
      <c r="AB51" s="24"/>
      <c r="AC51" s="24"/>
      <c r="AD51" s="24"/>
      <c r="AE51" s="24"/>
      <c r="AF51" s="9"/>
    </row>
    <row r="52" spans="1:32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8"/>
      <c r="R52" s="34"/>
      <c r="S52" s="34"/>
      <c r="T52" s="24"/>
      <c r="U52" s="24"/>
      <c r="V52" s="68"/>
      <c r="W52" s="68"/>
      <c r="X52" s="24"/>
      <c r="Y52" s="24"/>
      <c r="Z52" s="24"/>
      <c r="AA52" s="24"/>
      <c r="AB52" s="24"/>
      <c r="AC52" s="24"/>
      <c r="AD52" s="24"/>
      <c r="AE52" s="24"/>
      <c r="AF52" s="9"/>
    </row>
    <row r="53" spans="1:32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8"/>
      <c r="R53" s="34"/>
      <c r="S53" s="34"/>
      <c r="T53" s="24"/>
      <c r="U53" s="24"/>
      <c r="V53" s="68"/>
      <c r="W53" s="68"/>
      <c r="X53" s="24"/>
      <c r="Y53" s="24"/>
      <c r="Z53" s="24"/>
      <c r="AA53" s="24"/>
      <c r="AB53" s="24"/>
      <c r="AC53" s="24"/>
      <c r="AD53" s="24"/>
      <c r="AE53" s="24"/>
      <c r="AF53" s="9"/>
    </row>
    <row r="54" spans="1:32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8"/>
      <c r="R54" s="34"/>
      <c r="S54" s="34"/>
      <c r="T54" s="24"/>
      <c r="U54" s="24"/>
      <c r="V54" s="68"/>
      <c r="W54" s="68"/>
      <c r="X54" s="24"/>
      <c r="Y54" s="24"/>
      <c r="Z54" s="24"/>
      <c r="AA54" s="24"/>
      <c r="AB54" s="24"/>
      <c r="AC54" s="24"/>
      <c r="AD54" s="24"/>
      <c r="AE54" s="24"/>
      <c r="AF54" s="9"/>
    </row>
    <row r="55" spans="1:32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8"/>
      <c r="R55" s="34"/>
      <c r="S55" s="34"/>
      <c r="T55" s="24"/>
      <c r="U55" s="24"/>
      <c r="V55" s="68"/>
      <c r="W55" s="68"/>
      <c r="X55" s="24"/>
      <c r="Y55" s="24"/>
      <c r="Z55" s="24"/>
      <c r="AA55" s="24"/>
      <c r="AB55" s="24"/>
      <c r="AC55" s="24"/>
      <c r="AD55" s="24"/>
      <c r="AE55" s="24"/>
      <c r="AF55" s="9"/>
    </row>
    <row r="56" spans="1:32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8"/>
      <c r="R56" s="34"/>
      <c r="S56" s="34"/>
      <c r="T56" s="24"/>
      <c r="U56" s="24"/>
      <c r="V56" s="68"/>
      <c r="W56" s="68"/>
      <c r="X56" s="24"/>
      <c r="Y56" s="24"/>
      <c r="Z56" s="24"/>
      <c r="AA56" s="24"/>
      <c r="AB56" s="24"/>
      <c r="AC56" s="24"/>
      <c r="AD56" s="24"/>
      <c r="AE56" s="24"/>
      <c r="AF56" s="9"/>
    </row>
    <row r="57" spans="1:32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8"/>
      <c r="R57" s="34"/>
      <c r="S57" s="34"/>
      <c r="T57" s="24"/>
      <c r="U57" s="24"/>
      <c r="V57" s="68"/>
      <c r="W57" s="68"/>
      <c r="X57" s="24"/>
      <c r="Y57" s="24"/>
      <c r="Z57" s="24"/>
      <c r="AA57" s="24"/>
      <c r="AB57" s="24"/>
      <c r="AC57" s="24"/>
      <c r="AD57" s="24"/>
      <c r="AE57" s="24"/>
      <c r="AF57" s="9"/>
    </row>
    <row r="58" spans="1:32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8"/>
      <c r="R58" s="34"/>
      <c r="S58" s="34"/>
      <c r="T58" s="24"/>
      <c r="U58" s="24"/>
      <c r="V58" s="68"/>
      <c r="W58" s="68"/>
      <c r="X58" s="24"/>
      <c r="Y58" s="24"/>
      <c r="Z58" s="24"/>
      <c r="AA58" s="24"/>
      <c r="AB58" s="24"/>
      <c r="AC58" s="24"/>
      <c r="AD58" s="24"/>
      <c r="AE58" s="24"/>
      <c r="AF58" s="9"/>
    </row>
    <row r="59" spans="1:32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8"/>
      <c r="R59" s="34"/>
      <c r="S59" s="34"/>
      <c r="T59" s="24"/>
      <c r="U59" s="24"/>
      <c r="V59" s="68"/>
      <c r="W59" s="68"/>
      <c r="X59" s="24"/>
      <c r="Y59" s="24"/>
      <c r="Z59" s="24"/>
      <c r="AA59" s="24"/>
      <c r="AB59" s="24"/>
      <c r="AC59" s="24"/>
      <c r="AD59" s="24"/>
      <c r="AE59" s="24"/>
      <c r="AF59" s="9"/>
    </row>
    <row r="60" spans="1:32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8"/>
      <c r="R60" s="34"/>
      <c r="S60" s="34"/>
      <c r="T60" s="24"/>
      <c r="U60" s="24"/>
      <c r="V60" s="68"/>
      <c r="W60" s="68"/>
      <c r="X60" s="24"/>
      <c r="Y60" s="24"/>
      <c r="Z60" s="24"/>
      <c r="AA60" s="24"/>
      <c r="AB60" s="24"/>
      <c r="AC60" s="24"/>
      <c r="AD60" s="24"/>
      <c r="AE60" s="24"/>
      <c r="AF60" s="9"/>
    </row>
    <row r="61" spans="1:32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8"/>
      <c r="R61" s="34"/>
      <c r="S61" s="34"/>
      <c r="T61" s="24"/>
      <c r="U61" s="24"/>
      <c r="V61" s="68"/>
      <c r="W61" s="68"/>
      <c r="X61" s="24"/>
      <c r="Y61" s="24"/>
      <c r="Z61" s="24"/>
      <c r="AA61" s="24"/>
      <c r="AB61" s="24"/>
      <c r="AC61" s="24"/>
      <c r="AD61" s="24"/>
      <c r="AE61" s="24"/>
      <c r="AF61" s="9"/>
    </row>
    <row r="62" spans="1:32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8"/>
      <c r="R62" s="34"/>
      <c r="S62" s="34"/>
      <c r="T62" s="24"/>
      <c r="U62" s="24"/>
      <c r="V62" s="68"/>
      <c r="W62" s="68"/>
      <c r="X62" s="24"/>
      <c r="Y62" s="24"/>
      <c r="Z62" s="24"/>
      <c r="AA62" s="24"/>
      <c r="AB62" s="24"/>
      <c r="AC62" s="24"/>
      <c r="AD62" s="24"/>
      <c r="AE62" s="24"/>
      <c r="AF62" s="9"/>
    </row>
    <row r="63" spans="1:32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8"/>
      <c r="R63" s="34"/>
      <c r="S63" s="34"/>
      <c r="T63" s="24"/>
      <c r="U63" s="24"/>
      <c r="V63" s="68"/>
      <c r="W63" s="68"/>
      <c r="X63" s="24"/>
      <c r="Y63" s="24"/>
      <c r="Z63" s="24"/>
      <c r="AA63" s="24"/>
      <c r="AB63" s="24"/>
      <c r="AC63" s="24"/>
      <c r="AD63" s="24"/>
      <c r="AE63" s="24"/>
      <c r="AF63" s="9"/>
    </row>
    <row r="64" spans="1:32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8"/>
      <c r="R64" s="34"/>
      <c r="S64" s="34"/>
      <c r="T64" s="24"/>
      <c r="U64" s="24"/>
      <c r="V64" s="68"/>
      <c r="W64" s="68"/>
      <c r="X64" s="24"/>
      <c r="Y64" s="24"/>
      <c r="Z64" s="24"/>
      <c r="AA64" s="24"/>
      <c r="AB64" s="24"/>
      <c r="AC64" s="24"/>
      <c r="AD64" s="24"/>
      <c r="AE64" s="24"/>
      <c r="AF64" s="9"/>
    </row>
    <row r="65" spans="1:32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8"/>
      <c r="R65" s="34"/>
      <c r="S65" s="34"/>
      <c r="T65" s="24"/>
      <c r="U65" s="24"/>
      <c r="V65" s="68"/>
      <c r="W65" s="68"/>
      <c r="X65" s="24"/>
      <c r="Y65" s="24"/>
      <c r="Z65" s="24"/>
      <c r="AA65" s="24"/>
      <c r="AB65" s="24"/>
      <c r="AC65" s="24"/>
      <c r="AD65" s="24"/>
      <c r="AE65" s="24"/>
      <c r="AF65" s="9"/>
    </row>
    <row r="66" spans="1:32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8"/>
      <c r="O66" s="24"/>
      <c r="P66" s="34"/>
      <c r="Q66" s="38"/>
      <c r="R66" s="34"/>
      <c r="S66" s="34"/>
      <c r="T66" s="24"/>
      <c r="U66" s="24"/>
      <c r="V66" s="68"/>
      <c r="W66" s="34"/>
      <c r="X66" s="34"/>
      <c r="Y66" s="34"/>
      <c r="Z66" s="34"/>
      <c r="AA66" s="34"/>
      <c r="AB66" s="34"/>
      <c r="AC66" s="34"/>
      <c r="AD66" s="34"/>
      <c r="AE66" s="34"/>
      <c r="AF66" s="9"/>
    </row>
    <row r="67" spans="1:32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8"/>
      <c r="O67" s="24"/>
      <c r="P67" s="34"/>
      <c r="Q67" s="38"/>
      <c r="R67" s="34"/>
      <c r="S67" s="34"/>
      <c r="T67" s="24"/>
      <c r="U67" s="24"/>
      <c r="V67" s="68"/>
      <c r="W67" s="34"/>
      <c r="X67" s="34"/>
      <c r="Y67" s="34"/>
      <c r="Z67" s="34"/>
      <c r="AA67" s="34"/>
      <c r="AB67" s="34"/>
      <c r="AC67" s="34"/>
      <c r="AD67" s="34"/>
      <c r="AE67" s="34"/>
      <c r="AF67" s="9"/>
    </row>
    <row r="68" spans="1:32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8"/>
      <c r="O68" s="24"/>
      <c r="P68" s="34"/>
      <c r="Q68" s="38"/>
      <c r="R68" s="34"/>
      <c r="S68" s="34"/>
      <c r="T68" s="24"/>
      <c r="U68" s="24"/>
      <c r="V68" s="68"/>
      <c r="W68" s="34"/>
      <c r="X68" s="34"/>
      <c r="Y68" s="34"/>
      <c r="Z68" s="34"/>
      <c r="AA68" s="34"/>
      <c r="AB68" s="34"/>
      <c r="AC68" s="34"/>
      <c r="AD68" s="34"/>
      <c r="AE68" s="34"/>
      <c r="AF68" s="9"/>
    </row>
    <row r="69" spans="1:32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8"/>
      <c r="O69" s="24"/>
      <c r="P69" s="34"/>
      <c r="Q69" s="38"/>
      <c r="R69" s="34"/>
      <c r="S69" s="34"/>
      <c r="T69" s="24"/>
      <c r="U69" s="24"/>
      <c r="V69" s="68"/>
      <c r="W69" s="34"/>
      <c r="X69" s="34"/>
      <c r="Y69" s="34"/>
      <c r="Z69" s="34"/>
      <c r="AA69" s="34"/>
      <c r="AB69" s="34"/>
      <c r="AC69" s="34"/>
      <c r="AD69" s="34"/>
      <c r="AE69" s="34"/>
      <c r="AF69" s="9"/>
    </row>
    <row r="70" spans="1:32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8"/>
      <c r="O70" s="24"/>
      <c r="P70" s="34"/>
      <c r="Q70" s="38"/>
      <c r="R70" s="34"/>
      <c r="S70" s="34"/>
      <c r="T70" s="24"/>
      <c r="U70" s="24"/>
      <c r="V70" s="68"/>
      <c r="W70" s="34"/>
      <c r="X70" s="34"/>
      <c r="Y70" s="34"/>
      <c r="Z70" s="34"/>
      <c r="AA70" s="34"/>
      <c r="AB70" s="34"/>
      <c r="AC70" s="34"/>
      <c r="AD70" s="34"/>
      <c r="AE70" s="34"/>
      <c r="AF70" s="9"/>
    </row>
    <row r="71" spans="1:32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8"/>
      <c r="O71" s="24"/>
      <c r="P71" s="34"/>
      <c r="Q71" s="38"/>
      <c r="R71" s="34"/>
      <c r="S71" s="34"/>
      <c r="T71" s="24"/>
      <c r="U71" s="24"/>
      <c r="V71" s="68"/>
      <c r="W71" s="34"/>
      <c r="X71" s="34"/>
      <c r="Y71" s="34"/>
      <c r="Z71" s="34"/>
      <c r="AA71" s="34"/>
      <c r="AB71" s="34"/>
      <c r="AC71" s="34"/>
      <c r="AD71" s="34"/>
      <c r="AE71" s="34"/>
      <c r="AF71" s="9"/>
    </row>
    <row r="72" spans="1:32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8"/>
      <c r="O72" s="24"/>
      <c r="P72" s="34"/>
      <c r="Q72" s="38"/>
      <c r="R72" s="34"/>
      <c r="S72" s="34"/>
      <c r="T72" s="24"/>
      <c r="U72" s="24"/>
      <c r="V72" s="68"/>
      <c r="W72" s="34"/>
      <c r="X72" s="34"/>
      <c r="Y72" s="34"/>
      <c r="Z72" s="34"/>
      <c r="AA72" s="34"/>
      <c r="AB72" s="34"/>
      <c r="AC72" s="34"/>
      <c r="AD72" s="34"/>
      <c r="AE72" s="34"/>
      <c r="AF72" s="9"/>
    </row>
    <row r="73" spans="1:32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8"/>
      <c r="O73" s="24"/>
      <c r="P73" s="34"/>
      <c r="Q73" s="38"/>
      <c r="R73" s="34"/>
      <c r="S73" s="34"/>
      <c r="T73" s="24"/>
      <c r="U73" s="24"/>
      <c r="V73" s="68"/>
      <c r="W73" s="34"/>
      <c r="X73" s="34"/>
      <c r="Y73" s="34"/>
      <c r="Z73" s="34"/>
      <c r="AA73" s="34"/>
      <c r="AB73" s="34"/>
      <c r="AC73" s="34"/>
      <c r="AD73" s="34"/>
      <c r="AE73" s="34"/>
      <c r="AF73" s="9"/>
    </row>
    <row r="74" spans="1:32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8"/>
      <c r="O74" s="24"/>
      <c r="P74" s="34"/>
      <c r="Q74" s="38"/>
      <c r="R74" s="34"/>
      <c r="S74" s="34"/>
      <c r="T74" s="24"/>
      <c r="U74" s="24"/>
      <c r="V74" s="68"/>
      <c r="W74" s="34"/>
      <c r="X74" s="34"/>
      <c r="Y74" s="34"/>
      <c r="Z74" s="34"/>
      <c r="AA74" s="34"/>
      <c r="AB74" s="34"/>
      <c r="AC74" s="34"/>
      <c r="AD74" s="34"/>
      <c r="AE74" s="34"/>
      <c r="AF74" s="9"/>
    </row>
    <row r="75" spans="1:32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8"/>
      <c r="O75" s="24"/>
      <c r="P75" s="34"/>
      <c r="Q75" s="38"/>
      <c r="R75" s="34"/>
      <c r="S75" s="34"/>
      <c r="T75" s="24"/>
      <c r="U75" s="24"/>
      <c r="V75" s="68"/>
      <c r="W75" s="34"/>
      <c r="X75" s="34"/>
      <c r="Y75" s="34"/>
      <c r="Z75" s="34"/>
      <c r="AA75" s="34"/>
      <c r="AB75" s="34"/>
      <c r="AC75" s="34"/>
      <c r="AD75" s="34"/>
      <c r="AE75" s="34"/>
      <c r="AF75" s="9"/>
    </row>
    <row r="76" spans="1:32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8"/>
      <c r="O76" s="24"/>
      <c r="P76" s="34"/>
      <c r="Q76" s="38"/>
      <c r="R76" s="34"/>
      <c r="S76" s="34"/>
      <c r="T76" s="24"/>
      <c r="U76" s="24"/>
      <c r="V76" s="68"/>
      <c r="W76" s="34"/>
      <c r="X76" s="34"/>
      <c r="Y76" s="34"/>
      <c r="Z76" s="34"/>
      <c r="AA76" s="34"/>
      <c r="AB76" s="34"/>
      <c r="AC76" s="34"/>
      <c r="AD76" s="34"/>
      <c r="AE76" s="34"/>
      <c r="AF76" s="9"/>
    </row>
    <row r="77" spans="1:32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8"/>
      <c r="O77" s="24"/>
      <c r="P77" s="34"/>
      <c r="Q77" s="38"/>
      <c r="R77" s="34"/>
      <c r="S77" s="34"/>
      <c r="T77" s="24"/>
      <c r="U77" s="24"/>
      <c r="V77" s="68"/>
      <c r="W77" s="34"/>
      <c r="X77" s="34"/>
      <c r="Y77" s="34"/>
      <c r="Z77" s="34"/>
      <c r="AA77" s="34"/>
      <c r="AB77" s="34"/>
      <c r="AC77" s="34"/>
      <c r="AD77" s="34"/>
      <c r="AE77" s="34"/>
      <c r="AF77" s="9"/>
    </row>
    <row r="78" spans="1:32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8"/>
      <c r="O78" s="24"/>
      <c r="P78" s="34"/>
      <c r="Q78" s="38"/>
      <c r="R78" s="34"/>
      <c r="S78" s="34"/>
      <c r="T78" s="24"/>
      <c r="U78" s="24"/>
      <c r="V78" s="68"/>
      <c r="W78" s="34"/>
      <c r="X78" s="34"/>
      <c r="Y78" s="34"/>
      <c r="Z78" s="34"/>
      <c r="AA78" s="34"/>
      <c r="AB78" s="34"/>
      <c r="AC78" s="34"/>
      <c r="AD78" s="34"/>
      <c r="AE78" s="34"/>
      <c r="AF78" s="9"/>
    </row>
    <row r="79" spans="1:32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8"/>
      <c r="O79" s="24"/>
      <c r="P79" s="34"/>
      <c r="Q79" s="38"/>
      <c r="R79" s="34"/>
      <c r="S79" s="34"/>
      <c r="T79" s="24"/>
      <c r="U79" s="24"/>
      <c r="V79" s="68"/>
      <c r="W79" s="34"/>
      <c r="X79" s="34"/>
      <c r="Y79" s="34"/>
      <c r="Z79" s="34"/>
      <c r="AA79" s="34"/>
      <c r="AB79" s="34"/>
      <c r="AC79" s="34"/>
      <c r="AD79" s="34"/>
      <c r="AE79" s="34"/>
      <c r="AF79" s="9"/>
    </row>
    <row r="80" spans="1:32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8"/>
      <c r="O80" s="24"/>
      <c r="P80" s="34"/>
      <c r="Q80" s="38"/>
      <c r="R80" s="34"/>
      <c r="S80" s="34"/>
      <c r="T80" s="24"/>
      <c r="U80" s="24"/>
      <c r="V80" s="68"/>
      <c r="W80" s="34"/>
      <c r="X80" s="34"/>
      <c r="Y80" s="34"/>
      <c r="Z80" s="34"/>
      <c r="AA80" s="34"/>
      <c r="AB80" s="34"/>
      <c r="AC80" s="34"/>
      <c r="AD80" s="34"/>
      <c r="AE80" s="34"/>
      <c r="AF80" s="9"/>
    </row>
    <row r="81" spans="1:32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8"/>
      <c r="O81" s="24"/>
      <c r="P81" s="34"/>
      <c r="Q81" s="38"/>
      <c r="R81" s="34"/>
      <c r="S81" s="34"/>
      <c r="T81" s="24"/>
      <c r="U81" s="24"/>
      <c r="V81" s="68"/>
      <c r="W81" s="34"/>
      <c r="X81" s="34"/>
      <c r="Y81" s="34"/>
      <c r="Z81" s="34"/>
      <c r="AA81" s="34"/>
      <c r="AB81" s="34"/>
      <c r="AC81" s="34"/>
      <c r="AD81" s="34"/>
      <c r="AE81" s="34"/>
      <c r="AF81" s="9"/>
    </row>
    <row r="82" spans="1:32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8"/>
      <c r="O82" s="24"/>
      <c r="P82" s="34"/>
      <c r="Q82" s="38"/>
      <c r="R82" s="34"/>
      <c r="S82" s="34"/>
      <c r="T82" s="24"/>
      <c r="U82" s="24"/>
      <c r="V82" s="68"/>
      <c r="W82" s="34"/>
      <c r="X82" s="34"/>
      <c r="Y82" s="34"/>
      <c r="Z82" s="34"/>
      <c r="AA82" s="34"/>
      <c r="AB82" s="34"/>
      <c r="AC82" s="34"/>
      <c r="AD82" s="34"/>
      <c r="AE82" s="34"/>
      <c r="AF82" s="9"/>
    </row>
    <row r="83" spans="1:32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8"/>
      <c r="O83" s="24"/>
      <c r="P83" s="34"/>
      <c r="Q83" s="38"/>
      <c r="R83" s="34"/>
      <c r="S83" s="34"/>
      <c r="T83" s="24"/>
      <c r="U83" s="24"/>
      <c r="V83" s="68"/>
      <c r="W83" s="34"/>
      <c r="X83" s="34"/>
      <c r="Y83" s="34"/>
      <c r="Z83" s="34"/>
      <c r="AA83" s="34"/>
      <c r="AB83" s="34"/>
      <c r="AC83" s="34"/>
      <c r="AD83" s="34"/>
      <c r="AE83" s="34"/>
      <c r="AF83" s="9"/>
    </row>
    <row r="84" spans="1:32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8"/>
      <c r="O84" s="24"/>
      <c r="P84" s="34"/>
      <c r="Q84" s="38"/>
      <c r="R84" s="34"/>
      <c r="S84" s="34"/>
      <c r="T84" s="24"/>
      <c r="U84" s="24"/>
      <c r="V84" s="68"/>
      <c r="W84" s="34"/>
      <c r="X84" s="34"/>
      <c r="Y84" s="34"/>
      <c r="Z84" s="34"/>
      <c r="AA84" s="34"/>
      <c r="AB84" s="34"/>
      <c r="AC84" s="34"/>
      <c r="AD84" s="34"/>
      <c r="AE84" s="34"/>
      <c r="AF84" s="9"/>
    </row>
    <row r="85" spans="1:32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8"/>
      <c r="O85" s="24"/>
      <c r="P85" s="34"/>
      <c r="Q85" s="38"/>
      <c r="R85" s="34"/>
      <c r="S85" s="34"/>
      <c r="T85" s="24"/>
      <c r="U85" s="24"/>
      <c r="V85" s="68"/>
      <c r="W85" s="34"/>
      <c r="X85" s="34"/>
      <c r="Y85" s="34"/>
      <c r="Z85" s="34"/>
      <c r="AA85" s="34"/>
      <c r="AB85" s="34"/>
      <c r="AC85" s="34"/>
      <c r="AD85" s="34"/>
      <c r="AE85" s="34"/>
      <c r="AF85" s="9"/>
    </row>
    <row r="86" spans="1:32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8"/>
      <c r="O86" s="24"/>
      <c r="P86" s="34"/>
      <c r="Q86" s="38"/>
      <c r="R86" s="34"/>
      <c r="S86" s="34"/>
      <c r="T86" s="24"/>
      <c r="U86" s="24"/>
      <c r="V86" s="68"/>
      <c r="W86" s="34"/>
      <c r="X86" s="34"/>
      <c r="Y86" s="34"/>
      <c r="Z86" s="34"/>
      <c r="AA86" s="34"/>
      <c r="AB86" s="34"/>
      <c r="AC86" s="34"/>
      <c r="AD86" s="34"/>
      <c r="AE86" s="34"/>
      <c r="AF86" s="9"/>
    </row>
    <row r="87" spans="1:32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8"/>
      <c r="O87" s="24"/>
      <c r="P87" s="34"/>
      <c r="Q87" s="38"/>
      <c r="R87" s="34"/>
      <c r="S87" s="34"/>
      <c r="T87" s="24"/>
      <c r="U87" s="24"/>
      <c r="V87" s="68"/>
      <c r="W87" s="34"/>
      <c r="X87" s="34"/>
      <c r="Y87" s="34"/>
      <c r="Z87" s="34"/>
      <c r="AA87" s="34"/>
      <c r="AB87" s="34"/>
      <c r="AC87" s="34"/>
      <c r="AD87" s="34"/>
      <c r="AE87" s="34"/>
      <c r="AF87" s="9"/>
    </row>
    <row r="88" spans="1:32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8"/>
      <c r="O88" s="24"/>
      <c r="P88" s="34"/>
      <c r="Q88" s="38"/>
      <c r="R88" s="34"/>
      <c r="S88" s="34"/>
      <c r="T88" s="24"/>
      <c r="U88" s="24"/>
      <c r="V88" s="68"/>
      <c r="W88" s="34"/>
      <c r="X88" s="34"/>
      <c r="Y88" s="34"/>
      <c r="Z88" s="34"/>
      <c r="AA88" s="34"/>
      <c r="AB88" s="34"/>
      <c r="AC88" s="34"/>
      <c r="AD88" s="34"/>
      <c r="AE88" s="34"/>
      <c r="AF88" s="9"/>
    </row>
    <row r="89" spans="1:32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8"/>
      <c r="O89" s="24"/>
      <c r="P89" s="34"/>
      <c r="Q89" s="38"/>
      <c r="R89" s="34"/>
      <c r="S89" s="34"/>
      <c r="T89" s="24"/>
      <c r="U89" s="24"/>
      <c r="V89" s="68"/>
      <c r="W89" s="34"/>
      <c r="X89" s="34"/>
      <c r="Y89" s="34"/>
      <c r="Z89" s="34"/>
      <c r="AA89" s="34"/>
      <c r="AB89" s="34"/>
      <c r="AC89" s="34"/>
      <c r="AD89" s="34"/>
      <c r="AE89" s="34"/>
      <c r="AF89" s="9"/>
    </row>
    <row r="90" spans="1:32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8"/>
      <c r="O90" s="24"/>
      <c r="P90" s="34"/>
      <c r="Q90" s="38"/>
      <c r="R90" s="34"/>
      <c r="S90" s="34"/>
      <c r="T90" s="24"/>
      <c r="U90" s="24"/>
      <c r="V90" s="68"/>
      <c r="W90" s="34"/>
      <c r="X90" s="34"/>
      <c r="Y90" s="34"/>
      <c r="Z90" s="34"/>
      <c r="AA90" s="34"/>
      <c r="AB90" s="34"/>
      <c r="AC90" s="34"/>
      <c r="AD90" s="34"/>
      <c r="AE90" s="34"/>
      <c r="AF90" s="9"/>
    </row>
    <row r="91" spans="1:32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8"/>
      <c r="O91" s="24"/>
      <c r="P91" s="34"/>
      <c r="Q91" s="38"/>
      <c r="R91" s="34"/>
      <c r="S91" s="34"/>
      <c r="T91" s="24"/>
      <c r="U91" s="24"/>
      <c r="V91" s="68"/>
      <c r="W91" s="34"/>
      <c r="X91" s="34"/>
      <c r="Y91" s="34"/>
      <c r="Z91" s="34"/>
      <c r="AA91" s="34"/>
      <c r="AB91" s="34"/>
      <c r="AC91" s="34"/>
      <c r="AD91" s="34"/>
      <c r="AE91" s="34"/>
      <c r="AF91" s="9"/>
    </row>
    <row r="92" spans="1:32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8"/>
      <c r="O92" s="24"/>
      <c r="P92" s="34"/>
      <c r="Q92" s="38"/>
      <c r="R92" s="34"/>
      <c r="S92" s="34"/>
      <c r="T92" s="24"/>
      <c r="U92" s="24"/>
      <c r="V92" s="68"/>
      <c r="W92" s="34"/>
      <c r="X92" s="34"/>
      <c r="Y92" s="34"/>
      <c r="Z92" s="34"/>
      <c r="AA92" s="34"/>
      <c r="AB92" s="34"/>
      <c r="AC92" s="34"/>
      <c r="AD92" s="34"/>
      <c r="AE92" s="34"/>
      <c r="AF92" s="9"/>
    </row>
    <row r="93" spans="1:32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8"/>
      <c r="O93" s="24"/>
      <c r="P93" s="34"/>
      <c r="Q93" s="38"/>
      <c r="R93" s="34"/>
      <c r="S93" s="34"/>
      <c r="T93" s="24"/>
      <c r="U93" s="24"/>
      <c r="V93" s="68"/>
      <c r="W93" s="34"/>
      <c r="X93" s="34"/>
      <c r="Y93" s="34"/>
      <c r="Z93" s="34"/>
      <c r="AA93" s="34"/>
      <c r="AB93" s="34"/>
      <c r="AC93" s="34"/>
      <c r="AD93" s="34"/>
      <c r="AE93" s="34"/>
      <c r="AF93" s="9"/>
    </row>
    <row r="94" spans="1:32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8"/>
      <c r="O94" s="24"/>
      <c r="P94" s="34"/>
      <c r="Q94" s="38"/>
      <c r="R94" s="34"/>
      <c r="S94" s="34"/>
      <c r="T94" s="24"/>
      <c r="U94" s="24"/>
      <c r="V94" s="68"/>
      <c r="W94" s="34"/>
      <c r="X94" s="34"/>
      <c r="Y94" s="34"/>
      <c r="Z94" s="34"/>
      <c r="AA94" s="34"/>
      <c r="AB94" s="34"/>
      <c r="AC94" s="34"/>
      <c r="AD94" s="34"/>
      <c r="AE94" s="34"/>
      <c r="AF94" s="9"/>
    </row>
    <row r="95" spans="1:32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8"/>
      <c r="O95" s="24"/>
      <c r="P95" s="34"/>
      <c r="Q95" s="38"/>
      <c r="R95" s="34"/>
      <c r="S95" s="34"/>
      <c r="T95" s="24"/>
      <c r="U95" s="24"/>
      <c r="V95" s="68"/>
      <c r="W95" s="34"/>
      <c r="X95" s="34"/>
      <c r="Y95" s="34"/>
      <c r="Z95" s="34"/>
      <c r="AA95" s="34"/>
      <c r="AB95" s="34"/>
      <c r="AC95" s="34"/>
      <c r="AD95" s="34"/>
      <c r="AE95" s="34"/>
      <c r="AF95" s="9"/>
    </row>
    <row r="96" spans="1:32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8"/>
      <c r="O96" s="24"/>
      <c r="P96" s="34"/>
      <c r="Q96" s="38"/>
      <c r="R96" s="34"/>
      <c r="S96" s="34"/>
      <c r="T96" s="24"/>
      <c r="U96" s="24"/>
      <c r="V96" s="68"/>
      <c r="W96" s="34"/>
      <c r="X96" s="34"/>
      <c r="Y96" s="34"/>
      <c r="Z96" s="34"/>
      <c r="AA96" s="34"/>
      <c r="AB96" s="34"/>
      <c r="AC96" s="34"/>
      <c r="AD96" s="34"/>
      <c r="AE96" s="34"/>
      <c r="AF96" s="9"/>
    </row>
    <row r="97" spans="1:32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8"/>
      <c r="O97" s="24"/>
      <c r="P97" s="34"/>
      <c r="Q97" s="38"/>
      <c r="R97" s="34"/>
      <c r="S97" s="34"/>
      <c r="T97" s="24"/>
      <c r="U97" s="24"/>
      <c r="V97" s="68"/>
      <c r="W97" s="34"/>
      <c r="X97" s="34"/>
      <c r="Y97" s="34"/>
      <c r="Z97" s="34"/>
      <c r="AA97" s="34"/>
      <c r="AB97" s="34"/>
      <c r="AC97" s="34"/>
      <c r="AD97" s="34"/>
      <c r="AE97" s="34"/>
      <c r="AF97" s="9"/>
    </row>
    <row r="98" spans="1:32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8"/>
      <c r="O98" s="24"/>
      <c r="P98" s="34"/>
      <c r="Q98" s="38"/>
      <c r="R98" s="34"/>
      <c r="S98" s="34"/>
      <c r="T98" s="24"/>
      <c r="U98" s="24"/>
      <c r="V98" s="68"/>
      <c r="W98" s="34"/>
      <c r="X98" s="34"/>
      <c r="Y98" s="34"/>
      <c r="Z98" s="34"/>
      <c r="AA98" s="34"/>
      <c r="AB98" s="34"/>
      <c r="AC98" s="34"/>
      <c r="AD98" s="34"/>
      <c r="AE98" s="34"/>
      <c r="AF98" s="8"/>
    </row>
    <row r="99" spans="1:32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8"/>
      <c r="O99" s="24"/>
      <c r="P99" s="34"/>
      <c r="Q99" s="38"/>
      <c r="R99" s="34"/>
      <c r="S99" s="34"/>
      <c r="T99" s="24"/>
      <c r="U99" s="24"/>
      <c r="V99" s="68"/>
      <c r="W99" s="34"/>
      <c r="X99" s="34"/>
      <c r="Y99" s="34"/>
      <c r="Z99" s="34"/>
      <c r="AA99" s="34"/>
      <c r="AB99" s="34"/>
      <c r="AC99" s="34"/>
      <c r="AD99" s="34"/>
      <c r="AE99" s="34"/>
      <c r="AF9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42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71" t="s">
        <v>48</v>
      </c>
      <c r="C2" s="72"/>
      <c r="D2" s="73"/>
      <c r="E2" s="13" t="s">
        <v>12</v>
      </c>
      <c r="F2" s="14"/>
      <c r="G2" s="14"/>
      <c r="H2" s="14"/>
      <c r="I2" s="20"/>
      <c r="J2" s="15"/>
      <c r="K2" s="78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83" t="s">
        <v>51</v>
      </c>
      <c r="Y2" s="84"/>
      <c r="Z2" s="85"/>
      <c r="AA2" s="13" t="s">
        <v>12</v>
      </c>
      <c r="AB2" s="14"/>
      <c r="AC2" s="14"/>
      <c r="AD2" s="14"/>
      <c r="AE2" s="20"/>
      <c r="AF2" s="15"/>
      <c r="AG2" s="78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86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6"/>
      <c r="L3" s="18" t="s">
        <v>5</v>
      </c>
      <c r="M3" s="18" t="s">
        <v>6</v>
      </c>
      <c r="N3" s="18" t="s">
        <v>53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6"/>
      <c r="AH3" s="18" t="s">
        <v>5</v>
      </c>
      <c r="AI3" s="18" t="s">
        <v>6</v>
      </c>
      <c r="AJ3" s="18" t="s">
        <v>53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6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1"/>
      <c r="D4" s="2"/>
      <c r="E4" s="25"/>
      <c r="F4" s="25"/>
      <c r="G4" s="25"/>
      <c r="H4" s="27"/>
      <c r="I4" s="25"/>
      <c r="J4" s="87"/>
      <c r="K4" s="37"/>
      <c r="L4" s="88"/>
      <c r="M4" s="18"/>
      <c r="N4" s="18"/>
      <c r="O4" s="18"/>
      <c r="P4" s="24"/>
      <c r="Q4" s="25"/>
      <c r="R4" s="25"/>
      <c r="S4" s="27"/>
      <c r="T4" s="25"/>
      <c r="U4" s="25"/>
      <c r="V4" s="89"/>
      <c r="W4" s="37"/>
      <c r="X4" s="25">
        <v>1983</v>
      </c>
      <c r="Y4" s="25" t="s">
        <v>60</v>
      </c>
      <c r="Z4" s="29" t="s">
        <v>61</v>
      </c>
      <c r="AA4" s="25">
        <v>18</v>
      </c>
      <c r="AB4" s="25">
        <v>1</v>
      </c>
      <c r="AC4" s="25">
        <v>21</v>
      </c>
      <c r="AD4" s="25">
        <v>7</v>
      </c>
      <c r="AE4" s="25"/>
      <c r="AF4" s="52"/>
      <c r="AG4" s="24"/>
      <c r="AH4" s="18" t="s">
        <v>62</v>
      </c>
      <c r="AI4" s="18"/>
      <c r="AJ4" s="18"/>
      <c r="AK4" s="18"/>
      <c r="AL4" s="24"/>
      <c r="AM4" s="25"/>
      <c r="AN4" s="25"/>
      <c r="AO4" s="25">
        <v>0</v>
      </c>
      <c r="AP4" s="25"/>
      <c r="AQ4" s="25"/>
      <c r="AR4" s="90"/>
      <c r="AS4" s="9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1"/>
      <c r="D5" s="2"/>
      <c r="E5" s="25"/>
      <c r="F5" s="25"/>
      <c r="G5" s="25"/>
      <c r="H5" s="27"/>
      <c r="I5" s="25"/>
      <c r="J5" s="87"/>
      <c r="K5" s="37"/>
      <c r="L5" s="88"/>
      <c r="M5" s="18"/>
      <c r="N5" s="18"/>
      <c r="O5" s="18"/>
      <c r="P5" s="24"/>
      <c r="Q5" s="25"/>
      <c r="R5" s="25"/>
      <c r="S5" s="27"/>
      <c r="T5" s="25"/>
      <c r="U5" s="25"/>
      <c r="V5" s="89"/>
      <c r="W5" s="37"/>
      <c r="X5" s="25">
        <v>1984</v>
      </c>
      <c r="Y5" s="25" t="s">
        <v>63</v>
      </c>
      <c r="Z5" s="29" t="s">
        <v>61</v>
      </c>
      <c r="AA5" s="25">
        <v>18</v>
      </c>
      <c r="AB5" s="25">
        <v>1</v>
      </c>
      <c r="AC5" s="25">
        <v>35</v>
      </c>
      <c r="AD5" s="25">
        <v>13</v>
      </c>
      <c r="AE5" s="25"/>
      <c r="AF5" s="52"/>
      <c r="AG5" s="24"/>
      <c r="AH5" s="25" t="s">
        <v>64</v>
      </c>
      <c r="AI5" s="18"/>
      <c r="AJ5" s="25" t="s">
        <v>64</v>
      </c>
      <c r="AK5" s="18"/>
      <c r="AL5" s="24"/>
      <c r="AM5" s="25"/>
      <c r="AN5" s="25"/>
      <c r="AO5" s="25"/>
      <c r="AP5" s="25"/>
      <c r="AQ5" s="25"/>
      <c r="AR5" s="90"/>
      <c r="AS5" s="9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1"/>
      <c r="D6" s="2"/>
      <c r="E6" s="25"/>
      <c r="F6" s="25"/>
      <c r="G6" s="25"/>
      <c r="H6" s="27"/>
      <c r="I6" s="25"/>
      <c r="J6" s="87"/>
      <c r="K6" s="37"/>
      <c r="L6" s="88"/>
      <c r="M6" s="18"/>
      <c r="N6" s="18"/>
      <c r="O6" s="18"/>
      <c r="P6" s="24"/>
      <c r="Q6" s="25"/>
      <c r="R6" s="25"/>
      <c r="S6" s="27"/>
      <c r="T6" s="25"/>
      <c r="U6" s="25"/>
      <c r="V6" s="89"/>
      <c r="W6" s="37"/>
      <c r="X6" s="25">
        <v>1985</v>
      </c>
      <c r="Y6" s="25" t="s">
        <v>60</v>
      </c>
      <c r="Z6" s="29" t="s">
        <v>61</v>
      </c>
      <c r="AA6" s="25">
        <v>4</v>
      </c>
      <c r="AB6" s="25">
        <v>0</v>
      </c>
      <c r="AC6" s="25">
        <v>3</v>
      </c>
      <c r="AD6" s="25">
        <v>1</v>
      </c>
      <c r="AE6" s="25"/>
      <c r="AF6" s="52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0"/>
      <c r="AS6" s="9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1"/>
      <c r="D7" s="2"/>
      <c r="E7" s="25"/>
      <c r="F7" s="25"/>
      <c r="G7" s="25"/>
      <c r="H7" s="27"/>
      <c r="I7" s="25"/>
      <c r="J7" s="87"/>
      <c r="K7" s="37"/>
      <c r="L7" s="88"/>
      <c r="M7" s="18"/>
      <c r="N7" s="18"/>
      <c r="O7" s="18"/>
      <c r="P7" s="24"/>
      <c r="Q7" s="25"/>
      <c r="R7" s="25"/>
      <c r="S7" s="27"/>
      <c r="T7" s="25"/>
      <c r="U7" s="25"/>
      <c r="V7" s="89"/>
      <c r="W7" s="37"/>
      <c r="X7" s="25">
        <v>1986</v>
      </c>
      <c r="Y7" s="25" t="s">
        <v>65</v>
      </c>
      <c r="Z7" s="29" t="s">
        <v>61</v>
      </c>
      <c r="AA7" s="25">
        <v>21</v>
      </c>
      <c r="AB7" s="25">
        <v>0</v>
      </c>
      <c r="AC7" s="25">
        <v>21</v>
      </c>
      <c r="AD7" s="25">
        <v>5</v>
      </c>
      <c r="AE7" s="25"/>
      <c r="AF7" s="52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0"/>
      <c r="AS7" s="9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31"/>
      <c r="D8" s="2"/>
      <c r="E8" s="25"/>
      <c r="F8" s="25"/>
      <c r="G8" s="25"/>
      <c r="H8" s="27"/>
      <c r="I8" s="25"/>
      <c r="J8" s="87"/>
      <c r="K8" s="37"/>
      <c r="L8" s="88"/>
      <c r="M8" s="18"/>
      <c r="N8" s="18"/>
      <c r="O8" s="18"/>
      <c r="P8" s="24"/>
      <c r="Q8" s="25"/>
      <c r="R8" s="25"/>
      <c r="S8" s="27"/>
      <c r="T8" s="25"/>
      <c r="U8" s="25"/>
      <c r="V8" s="89"/>
      <c r="W8" s="37"/>
      <c r="X8" s="25">
        <v>1987</v>
      </c>
      <c r="Y8" s="25" t="s">
        <v>66</v>
      </c>
      <c r="Z8" s="29" t="s">
        <v>61</v>
      </c>
      <c r="AA8" s="25">
        <v>10</v>
      </c>
      <c r="AB8" s="25">
        <v>1</v>
      </c>
      <c r="AC8" s="25">
        <v>19</v>
      </c>
      <c r="AD8" s="25">
        <v>4</v>
      </c>
      <c r="AE8" s="25"/>
      <c r="AF8" s="52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0"/>
      <c r="AS8" s="9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31"/>
      <c r="D9" s="2"/>
      <c r="E9" s="25"/>
      <c r="F9" s="25"/>
      <c r="G9" s="25"/>
      <c r="H9" s="27"/>
      <c r="I9" s="25"/>
      <c r="J9" s="87"/>
      <c r="K9" s="37"/>
      <c r="L9" s="88"/>
      <c r="M9" s="18"/>
      <c r="N9" s="18"/>
      <c r="O9" s="18"/>
      <c r="P9" s="24"/>
      <c r="Q9" s="25"/>
      <c r="R9" s="25"/>
      <c r="S9" s="27"/>
      <c r="T9" s="25"/>
      <c r="U9" s="25"/>
      <c r="V9" s="89"/>
      <c r="W9" s="37"/>
      <c r="X9" s="25">
        <v>1988</v>
      </c>
      <c r="Y9" s="25" t="s">
        <v>62</v>
      </c>
      <c r="Z9" s="29" t="s">
        <v>61</v>
      </c>
      <c r="AA9" s="25">
        <v>18</v>
      </c>
      <c r="AB9" s="25">
        <v>0</v>
      </c>
      <c r="AC9" s="25">
        <v>20</v>
      </c>
      <c r="AD9" s="25">
        <v>5</v>
      </c>
      <c r="AE9" s="25"/>
      <c r="AF9" s="52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0"/>
      <c r="AS9" s="91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/>
      <c r="C10" s="31"/>
      <c r="D10" s="2"/>
      <c r="E10" s="25"/>
      <c r="F10" s="25"/>
      <c r="G10" s="25"/>
      <c r="H10" s="27"/>
      <c r="I10" s="25"/>
      <c r="J10" s="87"/>
      <c r="K10" s="37"/>
      <c r="L10" s="88"/>
      <c r="M10" s="18"/>
      <c r="N10" s="18"/>
      <c r="O10" s="18"/>
      <c r="P10" s="24"/>
      <c r="Q10" s="25"/>
      <c r="R10" s="25"/>
      <c r="S10" s="27"/>
      <c r="T10" s="25"/>
      <c r="U10" s="25"/>
      <c r="V10" s="89"/>
      <c r="W10" s="37"/>
      <c r="X10" s="25"/>
      <c r="Y10" s="31"/>
      <c r="Z10" s="2"/>
      <c r="AA10" s="25"/>
      <c r="AB10" s="25"/>
      <c r="AC10" s="25"/>
      <c r="AD10" s="27"/>
      <c r="AE10" s="25"/>
      <c r="AF10" s="87"/>
      <c r="AG10" s="37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90"/>
      <c r="AS10" s="9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5">
        <v>1990</v>
      </c>
      <c r="C11" s="25" t="s">
        <v>45</v>
      </c>
      <c r="D11" s="2" t="s">
        <v>36</v>
      </c>
      <c r="E11" s="25">
        <v>9</v>
      </c>
      <c r="F11" s="25">
        <v>0</v>
      </c>
      <c r="G11" s="25">
        <v>2</v>
      </c>
      <c r="H11" s="25">
        <v>1</v>
      </c>
      <c r="I11" s="25"/>
      <c r="J11" s="87"/>
      <c r="K11" s="37"/>
      <c r="L11" s="88"/>
      <c r="M11" s="18"/>
      <c r="N11" s="18"/>
      <c r="O11" s="18"/>
      <c r="P11" s="24"/>
      <c r="Q11" s="25"/>
      <c r="R11" s="25"/>
      <c r="S11" s="27"/>
      <c r="T11" s="25"/>
      <c r="U11" s="25"/>
      <c r="V11" s="89"/>
      <c r="W11" s="37"/>
      <c r="X11" s="25"/>
      <c r="Y11" s="31"/>
      <c r="Z11" s="2"/>
      <c r="AA11" s="25"/>
      <c r="AB11" s="25"/>
      <c r="AC11" s="25"/>
      <c r="AD11" s="27"/>
      <c r="AE11" s="25"/>
      <c r="AF11" s="87"/>
      <c r="AG11" s="37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90"/>
      <c r="AS11" s="91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5"/>
      <c r="C12" s="31"/>
      <c r="D12" s="2"/>
      <c r="E12" s="25"/>
      <c r="F12" s="25"/>
      <c r="G12" s="25"/>
      <c r="H12" s="27"/>
      <c r="I12" s="25"/>
      <c r="J12" s="87"/>
      <c r="K12" s="37"/>
      <c r="L12" s="88"/>
      <c r="M12" s="18"/>
      <c r="N12" s="18"/>
      <c r="O12" s="18"/>
      <c r="P12" s="24"/>
      <c r="Q12" s="25"/>
      <c r="R12" s="25"/>
      <c r="S12" s="27"/>
      <c r="T12" s="25"/>
      <c r="U12" s="25"/>
      <c r="V12" s="89"/>
      <c r="W12" s="37"/>
      <c r="X12" s="25"/>
      <c r="Y12" s="31"/>
      <c r="Z12" s="2"/>
      <c r="AA12" s="25"/>
      <c r="AB12" s="25"/>
      <c r="AC12" s="25"/>
      <c r="AD12" s="27"/>
      <c r="AE12" s="25"/>
      <c r="AF12" s="87"/>
      <c r="AG12" s="37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90"/>
      <c r="AS12" s="91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25"/>
      <c r="C13" s="31"/>
      <c r="D13" s="2"/>
      <c r="E13" s="25"/>
      <c r="F13" s="25"/>
      <c r="G13" s="25"/>
      <c r="H13" s="27"/>
      <c r="I13" s="25"/>
      <c r="J13" s="87"/>
      <c r="K13" s="37"/>
      <c r="L13" s="88"/>
      <c r="M13" s="18"/>
      <c r="N13" s="18"/>
      <c r="O13" s="18"/>
      <c r="P13" s="24"/>
      <c r="Q13" s="25"/>
      <c r="R13" s="25"/>
      <c r="S13" s="27"/>
      <c r="T13" s="25"/>
      <c r="U13" s="25"/>
      <c r="V13" s="89"/>
      <c r="W13" s="37"/>
      <c r="X13" s="25">
        <v>1992</v>
      </c>
      <c r="Y13" s="25" t="s">
        <v>63</v>
      </c>
      <c r="Z13" s="116" t="s">
        <v>61</v>
      </c>
      <c r="AA13" s="25">
        <v>20</v>
      </c>
      <c r="AB13" s="25">
        <v>0</v>
      </c>
      <c r="AC13" s="25">
        <v>22</v>
      </c>
      <c r="AD13" s="25">
        <v>1</v>
      </c>
      <c r="AE13" s="25"/>
      <c r="AF13" s="87"/>
      <c r="AG13" s="37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90"/>
      <c r="AS13" s="9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ht="14.25" x14ac:dyDescent="0.2">
      <c r="A14" s="34"/>
      <c r="B14" s="92" t="s">
        <v>54</v>
      </c>
      <c r="C14" s="93"/>
      <c r="D14" s="94"/>
      <c r="E14" s="95">
        <f>SUM(E4:E13)</f>
        <v>9</v>
      </c>
      <c r="F14" s="95">
        <f>SUM(F4:F13)</f>
        <v>0</v>
      </c>
      <c r="G14" s="95">
        <f>SUM(G4:G13)</f>
        <v>2</v>
      </c>
      <c r="H14" s="95">
        <f>SUM(H4:H13)</f>
        <v>1</v>
      </c>
      <c r="I14" s="95">
        <f>SUM(I4:I13)</f>
        <v>0</v>
      </c>
      <c r="J14" s="96">
        <v>0</v>
      </c>
      <c r="K14" s="78">
        <f>SUM(K4:K13)</f>
        <v>0</v>
      </c>
      <c r="L14" s="22"/>
      <c r="M14" s="20"/>
      <c r="N14" s="97"/>
      <c r="O14" s="98"/>
      <c r="P14" s="24"/>
      <c r="Q14" s="95">
        <f>SUM(Q4:Q13)</f>
        <v>0</v>
      </c>
      <c r="R14" s="95">
        <f>SUM(R4:R13)</f>
        <v>0</v>
      </c>
      <c r="S14" s="95">
        <f>SUM(S4:S13)</f>
        <v>0</v>
      </c>
      <c r="T14" s="95">
        <f>SUM(T4:T13)</f>
        <v>0</v>
      </c>
      <c r="U14" s="95">
        <f>SUM(U4:U13)</f>
        <v>0</v>
      </c>
      <c r="V14" s="77">
        <v>0</v>
      </c>
      <c r="W14" s="78">
        <f>SUM(W4:W13)</f>
        <v>0</v>
      </c>
      <c r="X14" s="16" t="s">
        <v>54</v>
      </c>
      <c r="Y14" s="17"/>
      <c r="Z14" s="15"/>
      <c r="AA14" s="95">
        <f>SUM(AA4:AA13)</f>
        <v>109</v>
      </c>
      <c r="AB14" s="95">
        <f>SUM(AB4:AB13)</f>
        <v>3</v>
      </c>
      <c r="AC14" s="95">
        <f>SUM(AC4:AC13)</f>
        <v>141</v>
      </c>
      <c r="AD14" s="95">
        <f>SUM(AD4:AD13)</f>
        <v>36</v>
      </c>
      <c r="AE14" s="95">
        <f>SUM(AE4:AE13)</f>
        <v>0</v>
      </c>
      <c r="AF14" s="96">
        <v>0</v>
      </c>
      <c r="AG14" s="78">
        <f>SUM(AG4:AG13)</f>
        <v>0</v>
      </c>
      <c r="AH14" s="22"/>
      <c r="AI14" s="20"/>
      <c r="AJ14" s="97"/>
      <c r="AK14" s="98"/>
      <c r="AL14" s="24"/>
      <c r="AM14" s="95">
        <f>SUM(AM4:AM13)</f>
        <v>0</v>
      </c>
      <c r="AN14" s="95">
        <f>SUM(AN4:AN13)</f>
        <v>0</v>
      </c>
      <c r="AO14" s="95">
        <f>SUM(AO4:AO13)</f>
        <v>0</v>
      </c>
      <c r="AP14" s="95">
        <f>SUM(AP4:AP13)</f>
        <v>0</v>
      </c>
      <c r="AQ14" s="95">
        <f>SUM(AQ4:AQ13)</f>
        <v>0</v>
      </c>
      <c r="AR14" s="96">
        <v>0</v>
      </c>
      <c r="AS14" s="86">
        <f>SUM(AS4:AS13)</f>
        <v>0</v>
      </c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5"/>
      <c r="K15" s="37"/>
      <c r="L15" s="24"/>
      <c r="M15" s="24"/>
      <c r="N15" s="24"/>
      <c r="O15" s="24"/>
      <c r="P15" s="34"/>
      <c r="Q15" s="34"/>
      <c r="R15" s="38"/>
      <c r="S15" s="34"/>
      <c r="T15" s="34"/>
      <c r="U15" s="24"/>
      <c r="V15" s="24"/>
      <c r="W15" s="37"/>
      <c r="X15" s="34"/>
      <c r="Y15" s="34"/>
      <c r="Z15" s="34"/>
      <c r="AA15" s="34"/>
      <c r="AB15" s="34"/>
      <c r="AC15" s="34"/>
      <c r="AD15" s="34"/>
      <c r="AE15" s="34"/>
      <c r="AF15" s="35"/>
      <c r="AG15" s="37"/>
      <c r="AH15" s="24"/>
      <c r="AI15" s="24"/>
      <c r="AJ15" s="24"/>
      <c r="AK15" s="24"/>
      <c r="AL15" s="34"/>
      <c r="AM15" s="34"/>
      <c r="AN15" s="38"/>
      <c r="AO15" s="34"/>
      <c r="AP15" s="34"/>
      <c r="AQ15" s="24"/>
      <c r="AR15" s="24"/>
      <c r="AS15" s="37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99" t="s">
        <v>55</v>
      </c>
      <c r="C16" s="100"/>
      <c r="D16" s="101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25</v>
      </c>
      <c r="M16" s="18" t="s">
        <v>26</v>
      </c>
      <c r="N16" s="18" t="s">
        <v>56</v>
      </c>
      <c r="O16" s="18" t="s">
        <v>57</v>
      </c>
      <c r="Q16" s="38"/>
      <c r="R16" s="38" t="s">
        <v>40</v>
      </c>
      <c r="S16" s="38"/>
      <c r="T16" s="102" t="s">
        <v>41</v>
      </c>
      <c r="U16" s="24"/>
      <c r="V16" s="37"/>
      <c r="W16" s="37"/>
      <c r="X16" s="103"/>
      <c r="Y16" s="103"/>
      <c r="Z16" s="103"/>
      <c r="AA16" s="103"/>
      <c r="AB16" s="103"/>
      <c r="AC16" s="38"/>
      <c r="AD16" s="38"/>
      <c r="AE16" s="38"/>
      <c r="AF16" s="34"/>
      <c r="AG16" s="34"/>
      <c r="AH16" s="34"/>
      <c r="AI16" s="34"/>
      <c r="AJ16" s="34"/>
      <c r="AK16" s="34"/>
      <c r="AM16" s="37"/>
      <c r="AN16" s="103"/>
      <c r="AO16" s="103"/>
      <c r="AP16" s="103"/>
      <c r="AQ16" s="103"/>
      <c r="AR16" s="103"/>
      <c r="AS16" s="103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40" t="s">
        <v>58</v>
      </c>
      <c r="C17" s="12"/>
      <c r="D17" s="42"/>
      <c r="E17" s="104">
        <v>4</v>
      </c>
      <c r="F17" s="104">
        <v>0</v>
      </c>
      <c r="G17" s="104">
        <v>0</v>
      </c>
      <c r="H17" s="104">
        <v>1</v>
      </c>
      <c r="I17" s="104">
        <v>7</v>
      </c>
      <c r="J17" s="105">
        <v>0</v>
      </c>
      <c r="K17" s="34" t="e">
        <f>PRODUCT(I17/J17)</f>
        <v>#DIV/0!</v>
      </c>
      <c r="L17" s="106">
        <f>PRODUCT((F17+G17)/E17)</f>
        <v>0</v>
      </c>
      <c r="M17" s="106">
        <f>PRODUCT(H17/E17)</f>
        <v>0.25</v>
      </c>
      <c r="N17" s="106">
        <f>PRODUCT((F17+G17+H17)/E17)</f>
        <v>0.25</v>
      </c>
      <c r="O17" s="106">
        <f>PRODUCT(I17/E17)</f>
        <v>1.75</v>
      </c>
      <c r="Q17" s="38"/>
      <c r="R17" s="38"/>
      <c r="S17" s="38"/>
      <c r="T17" s="102" t="s">
        <v>59</v>
      </c>
      <c r="U17" s="34"/>
      <c r="V17" s="34"/>
      <c r="W17" s="34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4"/>
      <c r="AL17" s="34"/>
      <c r="AM17" s="34"/>
      <c r="AN17" s="38"/>
      <c r="AO17" s="38"/>
      <c r="AP17" s="38"/>
      <c r="AQ17" s="38"/>
      <c r="AR17" s="38"/>
      <c r="AS17" s="38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107" t="s">
        <v>48</v>
      </c>
      <c r="C18" s="108"/>
      <c r="D18" s="109"/>
      <c r="E18" s="104">
        <f>PRODUCT(E14+Q14)</f>
        <v>9</v>
      </c>
      <c r="F18" s="104">
        <f>PRODUCT(F14+R14)</f>
        <v>0</v>
      </c>
      <c r="G18" s="104">
        <f>PRODUCT(G14+S14)</f>
        <v>2</v>
      </c>
      <c r="H18" s="104">
        <f>PRODUCT(H14+T14)</f>
        <v>1</v>
      </c>
      <c r="I18" s="104">
        <f>PRODUCT(I14+U14)</f>
        <v>0</v>
      </c>
      <c r="J18" s="105">
        <v>0</v>
      </c>
      <c r="K18" s="34">
        <f>PRODUCT(K14+W14)</f>
        <v>0</v>
      </c>
      <c r="L18" s="106">
        <f>PRODUCT((F18+G18)/E18)</f>
        <v>0.22222222222222221</v>
      </c>
      <c r="M18" s="106">
        <f>PRODUCT(H18/E18)</f>
        <v>0.1111111111111111</v>
      </c>
      <c r="N18" s="106">
        <f>PRODUCT((F18+G18+H18)/E18)</f>
        <v>0.33333333333333331</v>
      </c>
      <c r="O18" s="106">
        <f>PRODUCT(I18/E18)</f>
        <v>0</v>
      </c>
      <c r="Q18" s="38"/>
      <c r="R18" s="38"/>
      <c r="S18" s="38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10" t="s">
        <v>51</v>
      </c>
      <c r="C19" s="111"/>
      <c r="D19" s="112"/>
      <c r="E19" s="104">
        <f>PRODUCT(AA14+AM14)</f>
        <v>109</v>
      </c>
      <c r="F19" s="104">
        <f>PRODUCT(AB14+AN14)</f>
        <v>3</v>
      </c>
      <c r="G19" s="104">
        <f>PRODUCT(AC14+AO14)</f>
        <v>141</v>
      </c>
      <c r="H19" s="104">
        <f>PRODUCT(AD14+AP14)</f>
        <v>36</v>
      </c>
      <c r="I19" s="104">
        <f>PRODUCT(AE14+AQ14)</f>
        <v>0</v>
      </c>
      <c r="J19" s="105">
        <v>0</v>
      </c>
      <c r="K19" s="24">
        <f>PRODUCT(AG14+AS14)</f>
        <v>0</v>
      </c>
      <c r="L19" s="106">
        <f>PRODUCT((F19+G19)/E19)</f>
        <v>1.3211009174311927</v>
      </c>
      <c r="M19" s="106">
        <f>PRODUCT(H19/E19)</f>
        <v>0.33027522935779818</v>
      </c>
      <c r="N19" s="106">
        <f>PRODUCT((F19+G19+H19)/E19)</f>
        <v>1.6513761467889909</v>
      </c>
      <c r="O19" s="106">
        <f>PRODUCT(I19/E19)</f>
        <v>0</v>
      </c>
      <c r="Q19" s="38"/>
      <c r="R19" s="38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4"/>
      <c r="AL19" s="2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x14ac:dyDescent="0.25">
      <c r="A20" s="34"/>
      <c r="B20" s="113" t="s">
        <v>54</v>
      </c>
      <c r="C20" s="114"/>
      <c r="D20" s="115"/>
      <c r="E20" s="104">
        <f>SUM(E17:E19)</f>
        <v>122</v>
      </c>
      <c r="F20" s="104">
        <f t="shared" ref="F20:I20" si="0">SUM(F17:F19)</f>
        <v>3</v>
      </c>
      <c r="G20" s="104">
        <f t="shared" si="0"/>
        <v>143</v>
      </c>
      <c r="H20" s="104">
        <f t="shared" si="0"/>
        <v>38</v>
      </c>
      <c r="I20" s="104">
        <f t="shared" si="0"/>
        <v>7</v>
      </c>
      <c r="J20" s="105">
        <v>0</v>
      </c>
      <c r="K20" s="34" t="e">
        <f>SUM(K17:K19)</f>
        <v>#DIV/0!</v>
      </c>
      <c r="L20" s="106">
        <f>PRODUCT((F20+G20)/E20)</f>
        <v>1.1967213114754098</v>
      </c>
      <c r="M20" s="106">
        <f>PRODUCT(H20/E20)</f>
        <v>0.31147540983606559</v>
      </c>
      <c r="N20" s="106">
        <f>PRODUCT((F20+G20+H20)/E20)</f>
        <v>1.5081967213114753</v>
      </c>
      <c r="O20" s="106">
        <v>1.75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24"/>
      <c r="F21" s="24"/>
      <c r="G21" s="24"/>
      <c r="H21" s="24"/>
      <c r="I21" s="24"/>
      <c r="J21" s="34"/>
      <c r="K21" s="34"/>
      <c r="L21" s="24"/>
      <c r="M21" s="24"/>
      <c r="N21" s="24"/>
      <c r="O21" s="2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J81" s="34"/>
      <c r="K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4"/>
      <c r="AL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4"/>
      <c r="AL173" s="2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4"/>
      <c r="AL174" s="2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4"/>
      <c r="AL175" s="2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4"/>
      <c r="AL176" s="2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:57" ht="14.25" x14ac:dyDescent="0.2">
      <c r="A177" s="34"/>
      <c r="B177" s="34"/>
      <c r="C177" s="34"/>
      <c r="D177" s="34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34"/>
      <c r="AL177" s="2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8"/>
      <c r="AH178" s="38"/>
      <c r="AI178" s="38"/>
      <c r="AJ178" s="38"/>
      <c r="AK178" s="34"/>
      <c r="AL178" s="2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8"/>
      <c r="AH179" s="38"/>
      <c r="AI179" s="38"/>
      <c r="AJ179" s="38"/>
      <c r="AK179" s="34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8"/>
      <c r="AH180" s="38"/>
      <c r="AI180" s="38"/>
      <c r="AJ180" s="38"/>
      <c r="AK180" s="3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8"/>
      <c r="AH181" s="38"/>
      <c r="AI181" s="38"/>
      <c r="AJ181" s="38"/>
      <c r="AK181" s="34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8"/>
      <c r="AH182" s="38"/>
      <c r="AI182" s="38"/>
      <c r="AJ182" s="38"/>
      <c r="AK182" s="3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8"/>
      <c r="AH183" s="38"/>
      <c r="AI183" s="38"/>
      <c r="AJ183" s="38"/>
      <c r="AK183" s="3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8"/>
      <c r="AH184" s="38"/>
      <c r="AI184" s="38"/>
      <c r="AJ184" s="38"/>
      <c r="AK184" s="3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38"/>
      <c r="AH185" s="38"/>
      <c r="AI185" s="38"/>
      <c r="AJ185" s="38"/>
      <c r="AK185" s="24"/>
      <c r="AL185" s="24"/>
    </row>
    <row r="186" spans="1:57" x14ac:dyDescent="0.25">
      <c r="R186" s="37"/>
      <c r="S186" s="37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38"/>
      <c r="AH186" s="38"/>
      <c r="AI186" s="38"/>
      <c r="AJ186" s="38"/>
    </row>
    <row r="187" spans="1:57" x14ac:dyDescent="0.25">
      <c r="R187" s="37"/>
      <c r="S187" s="37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38"/>
      <c r="AH187" s="38"/>
      <c r="AI187" s="38"/>
      <c r="AJ187" s="38"/>
    </row>
    <row r="188" spans="1:57" x14ac:dyDescent="0.25">
      <c r="R188" s="37"/>
      <c r="S188" s="37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38"/>
      <c r="AH188" s="38"/>
      <c r="AI188" s="38"/>
      <c r="AJ188" s="38"/>
    </row>
    <row r="189" spans="1:57" x14ac:dyDescent="0.25">
      <c r="L189"/>
      <c r="M189"/>
      <c r="N189"/>
      <c r="O189"/>
      <c r="P189"/>
      <c r="R189" s="37"/>
      <c r="S189" s="37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38"/>
      <c r="AH189" s="38"/>
      <c r="AI189" s="38"/>
      <c r="AJ189" s="38"/>
      <c r="AK189"/>
      <c r="AL189"/>
    </row>
    <row r="190" spans="1:57" x14ac:dyDescent="0.25">
      <c r="L190"/>
      <c r="M190"/>
      <c r="N190"/>
      <c r="O190"/>
      <c r="P190"/>
      <c r="R190" s="37"/>
      <c r="S190" s="37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7"/>
      <c r="S191" s="37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2019-04-25T08:59:21Z</dcterms:modified>
</cp:coreProperties>
</file>