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O12" i="1" l="1"/>
  <c r="AE12" i="1" l="1"/>
  <c r="AD12" i="1"/>
  <c r="AC12" i="1"/>
  <c r="AB12" i="1"/>
  <c r="AA12" i="1"/>
  <c r="Z12" i="1"/>
  <c r="Y12" i="1"/>
  <c r="X12" i="1"/>
  <c r="W12" i="1"/>
  <c r="V12" i="1"/>
  <c r="U12" i="1"/>
  <c r="T12" i="1"/>
  <c r="I17" i="1" s="1"/>
  <c r="S12" i="1"/>
  <c r="H17" i="1" s="1"/>
  <c r="R12" i="1"/>
  <c r="G17" i="1" s="1"/>
  <c r="Q12" i="1"/>
  <c r="F17" i="1" s="1"/>
  <c r="K17" i="1" s="1"/>
  <c r="P12" i="1"/>
  <c r="E17" i="1" s="1"/>
  <c r="M12" i="1"/>
  <c r="L12" i="1"/>
  <c r="K12" i="1"/>
  <c r="J12" i="1"/>
  <c r="I12" i="1"/>
  <c r="H12" i="1"/>
  <c r="H16" i="1" s="1"/>
  <c r="G12" i="1"/>
  <c r="G16" i="1" s="1"/>
  <c r="F12" i="1"/>
  <c r="F16" i="1" s="1"/>
  <c r="E12" i="1"/>
  <c r="L17" i="1" l="1"/>
  <c r="M17" i="1"/>
  <c r="N17" i="1"/>
  <c r="D13" i="1"/>
  <c r="I16" i="1"/>
  <c r="I19" i="1" s="1"/>
  <c r="G19" i="1"/>
  <c r="E16" i="1"/>
  <c r="E19" i="1" s="1"/>
  <c r="H19" i="1"/>
  <c r="O16" i="1"/>
  <c r="O19" i="1" s="1"/>
  <c r="N12" i="1"/>
  <c r="N16" i="1" s="1"/>
  <c r="F19" i="1"/>
  <c r="M16" i="1" l="1"/>
  <c r="L16" i="1"/>
  <c r="L19" i="1"/>
  <c r="K16" i="1"/>
  <c r="M19" i="1"/>
  <c r="N19" i="1"/>
  <c r="K19" i="1"/>
</calcChain>
</file>

<file path=xl/sharedStrings.xml><?xml version="1.0" encoding="utf-8"?>
<sst xmlns="http://schemas.openxmlformats.org/spreadsheetml/2006/main" count="92" uniqueCount="65">
  <si>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</si>
  <si>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</si>
  <si>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</si>
  <si>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</si>
  <si>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</si>
  <si>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</si>
  <si>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</si>
  <si>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</si>
  <si>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</si>
  <si>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</si>
  <si>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</si>
  <si>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</si>
  <si>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</si>
  <si>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</si>
  <si>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</si>
  <si>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</si>
  <si>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</si>
  <si>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</si>
  <si>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</si>
  <si>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</si>
  <si>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</si>
  <si>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</si>
  <si>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</si>
  <si>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</si>
  <si>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</si>
  <si>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</si>
  <si>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</si>
  <si>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</si>
  <si>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</si>
  <si>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</si>
  <si>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</si>
  <si>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</si>
  <si>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</si>
  <si>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</si>
  <si>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</si>
  <si>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1.  ottelu</t>
  </si>
  <si>
    <t>KL - %</t>
  </si>
  <si>
    <t>Seurat</t>
  </si>
  <si>
    <t>suomensarja</t>
  </si>
  <si>
    <t>LaVe</t>
  </si>
  <si>
    <t>ykköspesis</t>
  </si>
  <si>
    <t>LaVe = Lappajärven Veikot  (1911)</t>
  </si>
  <si>
    <t>11.</t>
  </si>
  <si>
    <t>SMJ</t>
  </si>
  <si>
    <t>Linda Viita</t>
  </si>
  <si>
    <t>YPJ</t>
  </si>
  <si>
    <t>Mailattaret</t>
  </si>
  <si>
    <t>16.9.1997   Seinäjoki</t>
  </si>
  <si>
    <t>SMJ = Seinäjoen Maila-Jussit  (1932),  kasvattajaseura</t>
  </si>
  <si>
    <t>YPJ = Ylihärmän Pesis-Junkkarit  (1996)</t>
  </si>
  <si>
    <t>Mailattaret = Mailattaret, Vaasa  (2015)</t>
  </si>
  <si>
    <t>13.05. 2017  LaVe - Pesä Ysit  0-2  (2-3, 2-6)</t>
  </si>
  <si>
    <t>8.  ottelu</t>
  </si>
  <si>
    <t>14.06. 2017  LaVe - Kirittäret  0-2  (0-9, 6-14)</t>
  </si>
  <si>
    <t>5.</t>
  </si>
  <si>
    <t xml:space="preserve">Lyöty </t>
  </si>
  <si>
    <t xml:space="preserve">Tuotu </t>
  </si>
  <si>
    <t>19 v   7 kk 27 pv</t>
  </si>
  <si>
    <t>19 v   8 kk 29 pv</t>
  </si>
  <si>
    <t>46.  ottelu</t>
  </si>
  <si>
    <t>26.06. 2019  Virkiä - LaVe  2-0  (19-2, 13-2)</t>
  </si>
  <si>
    <t>21 v   9 kk 10 pv</t>
  </si>
  <si>
    <t>KeKi</t>
  </si>
  <si>
    <t>KeKi = Kempeleen Kiri  (1915)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</si>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</sst>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4" borderId="3" xfId="0" applyFont="1" applyFill="1" applyBorder="1"/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4" borderId="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/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7" customWidth="1"/>
    <col min="4" max="4" width="12.85546875" style="59" customWidth="1"/>
    <col min="5" max="12" width="5.7109375" style="59" customWidth="1"/>
    <col min="13" max="13" width="6.28515625" style="59" customWidth="1"/>
    <col min="14" max="14" width="9.28515625" style="59" customWidth="1"/>
    <col min="15" max="15" width="0.5703125" style="59" customWidth="1"/>
    <col min="16" max="23" width="5.7109375" style="59" customWidth="1"/>
    <col min="24" max="31" width="5.7109375" style="25" customWidth="1"/>
    <col min="32" max="32" width="51.85546875" style="25" customWidth="1"/>
    <col min="33" max="16384" width="9.140625" style="25"/>
  </cols>
  <sheetData>
    <row r="1" spans="1:35" s="8" customFormat="1" ht="15" customHeight="1" x14ac:dyDescent="0.25">
      <c r="A1" s="1"/>
      <c r="B1" s="2" t="s">
        <v>44</v>
      </c>
      <c r="C1" s="2"/>
      <c r="D1" s="3"/>
      <c r="E1" s="60" t="s">
        <v>47</v>
      </c>
      <c r="F1" s="4"/>
      <c r="G1" s="4"/>
      <c r="H1" s="4"/>
      <c r="I1" s="3"/>
      <c r="J1" s="4"/>
      <c r="K1" s="4"/>
      <c r="L1" s="4"/>
      <c r="M1" s="3"/>
      <c r="N1" s="4"/>
      <c r="O1" s="4"/>
      <c r="P1" s="5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6"/>
      <c r="AG1" s="7"/>
      <c r="AH1" s="7"/>
      <c r="AI1" s="7"/>
    </row>
    <row r="2" spans="1:35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19" t="s">
        <v>11</v>
      </c>
      <c r="J2" s="15"/>
      <c r="K2" s="13"/>
      <c r="L2" s="13"/>
      <c r="M2" s="13"/>
      <c r="N2" s="14"/>
      <c r="O2" s="17"/>
      <c r="P2" s="18" t="s">
        <v>18</v>
      </c>
      <c r="Q2" s="13"/>
      <c r="R2" s="13"/>
      <c r="S2" s="13"/>
      <c r="T2" s="19"/>
      <c r="U2" s="20" t="s">
        <v>19</v>
      </c>
      <c r="V2" s="13"/>
      <c r="W2" s="13"/>
      <c r="X2" s="13"/>
      <c r="Y2" s="14"/>
      <c r="Z2" s="20"/>
      <c r="AA2" s="13"/>
      <c r="AB2" s="15" t="s">
        <v>30</v>
      </c>
      <c r="AC2" s="18"/>
      <c r="AD2" s="13"/>
      <c r="AE2" s="14"/>
      <c r="AF2" s="22"/>
      <c r="AG2" s="23"/>
      <c r="AH2" s="23"/>
      <c r="AI2" s="23"/>
    </row>
    <row r="3" spans="1:35" ht="15" customHeight="1" x14ac:dyDescent="0.2">
      <c r="A3" s="1"/>
      <c r="B3" s="16" t="s">
        <v>0</v>
      </c>
      <c r="C3" s="16" t="s">
        <v>12</v>
      </c>
      <c r="D3" s="21" t="s">
        <v>1</v>
      </c>
      <c r="E3" s="16" t="s">
        <v>4</v>
      </c>
      <c r="F3" s="16" t="s">
        <v>13</v>
      </c>
      <c r="G3" s="14" t="s">
        <v>14</v>
      </c>
      <c r="H3" s="16" t="s">
        <v>15</v>
      </c>
      <c r="I3" s="16" t="s">
        <v>3</v>
      </c>
      <c r="J3" s="16" t="s">
        <v>5</v>
      </c>
      <c r="K3" s="16" t="s">
        <v>6</v>
      </c>
      <c r="L3" s="16" t="s">
        <v>7</v>
      </c>
      <c r="M3" s="16" t="s">
        <v>8</v>
      </c>
      <c r="N3" s="16" t="s">
        <v>23</v>
      </c>
      <c r="O3" s="24"/>
      <c r="P3" s="16" t="s">
        <v>4</v>
      </c>
      <c r="Q3" s="16" t="s">
        <v>13</v>
      </c>
      <c r="R3" s="14" t="s">
        <v>14</v>
      </c>
      <c r="S3" s="16" t="s">
        <v>15</v>
      </c>
      <c r="T3" s="16" t="s">
        <v>3</v>
      </c>
      <c r="U3" s="16" t="s">
        <v>4</v>
      </c>
      <c r="V3" s="16" t="s">
        <v>13</v>
      </c>
      <c r="W3" s="14" t="s">
        <v>14</v>
      </c>
      <c r="X3" s="16" t="s">
        <v>15</v>
      </c>
      <c r="Y3" s="16" t="s">
        <v>3</v>
      </c>
      <c r="Z3" s="16" t="s">
        <v>24</v>
      </c>
      <c r="AA3" s="16" t="s">
        <v>25</v>
      </c>
      <c r="AB3" s="14" t="s">
        <v>26</v>
      </c>
      <c r="AC3" s="14" t="s">
        <v>31</v>
      </c>
      <c r="AD3" s="15" t="s">
        <v>32</v>
      </c>
      <c r="AE3" s="16" t="s">
        <v>33</v>
      </c>
      <c r="AF3" s="22"/>
      <c r="AG3" s="23"/>
      <c r="AH3" s="23"/>
      <c r="AI3" s="23"/>
    </row>
    <row r="4" spans="1:35" ht="15" customHeight="1" x14ac:dyDescent="0.2">
      <c r="A4" s="1"/>
      <c r="B4" s="63">
        <v>2014</v>
      </c>
      <c r="C4" s="63"/>
      <c r="D4" s="64" t="s">
        <v>43</v>
      </c>
      <c r="E4" s="63"/>
      <c r="F4" s="65" t="s">
        <v>38</v>
      </c>
      <c r="G4" s="66"/>
      <c r="H4" s="67"/>
      <c r="I4" s="63"/>
      <c r="J4" s="63"/>
      <c r="K4" s="63"/>
      <c r="L4" s="63"/>
      <c r="M4" s="63"/>
      <c r="N4" s="63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2"/>
      <c r="AG4" s="23"/>
      <c r="AH4" s="23"/>
      <c r="AI4" s="23"/>
    </row>
    <row r="5" spans="1:35" ht="15" customHeight="1" x14ac:dyDescent="0.2">
      <c r="A5" s="1"/>
      <c r="B5" s="63">
        <v>2015</v>
      </c>
      <c r="C5" s="63"/>
      <c r="D5" s="64" t="s">
        <v>43</v>
      </c>
      <c r="E5" s="63"/>
      <c r="F5" s="65" t="s">
        <v>38</v>
      </c>
      <c r="G5" s="66"/>
      <c r="H5" s="67"/>
      <c r="I5" s="63"/>
      <c r="J5" s="63"/>
      <c r="K5" s="63"/>
      <c r="L5" s="63"/>
      <c r="M5" s="63"/>
      <c r="N5" s="63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2"/>
      <c r="AG5" s="23"/>
      <c r="AH5" s="23"/>
      <c r="AI5" s="23"/>
    </row>
    <row r="6" spans="1:35" ht="15" customHeight="1" x14ac:dyDescent="0.2">
      <c r="A6" s="1"/>
      <c r="B6" s="69">
        <v>2015</v>
      </c>
      <c r="C6" s="69"/>
      <c r="D6" s="70" t="s">
        <v>45</v>
      </c>
      <c r="E6" s="69"/>
      <c r="F6" s="71" t="s">
        <v>40</v>
      </c>
      <c r="G6" s="72"/>
      <c r="H6" s="68"/>
      <c r="I6" s="69"/>
      <c r="J6" s="69"/>
      <c r="K6" s="69"/>
      <c r="L6" s="69"/>
      <c r="M6" s="69"/>
      <c r="N6" s="69"/>
      <c r="O6" s="24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2"/>
      <c r="AG6" s="23"/>
      <c r="AH6" s="23"/>
      <c r="AI6" s="23"/>
    </row>
    <row r="7" spans="1:35" ht="15" customHeight="1" x14ac:dyDescent="0.2">
      <c r="A7" s="1"/>
      <c r="B7" s="69">
        <v>2016</v>
      </c>
      <c r="C7" s="69"/>
      <c r="D7" s="70" t="s">
        <v>46</v>
      </c>
      <c r="E7" s="69"/>
      <c r="F7" s="71" t="s">
        <v>40</v>
      </c>
      <c r="G7" s="72"/>
      <c r="H7" s="68"/>
      <c r="I7" s="69"/>
      <c r="J7" s="69"/>
      <c r="K7" s="69"/>
      <c r="L7" s="69"/>
      <c r="M7" s="69"/>
      <c r="N7" s="69"/>
      <c r="O7" s="24"/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2"/>
      <c r="AG7" s="23"/>
      <c r="AH7" s="23"/>
      <c r="AI7" s="23"/>
    </row>
    <row r="8" spans="1:35" ht="15" customHeight="1" x14ac:dyDescent="0.2">
      <c r="A8" s="1"/>
      <c r="B8" s="26">
        <v>2017</v>
      </c>
      <c r="C8" s="26" t="s">
        <v>42</v>
      </c>
      <c r="D8" s="28" t="s">
        <v>39</v>
      </c>
      <c r="E8" s="26">
        <v>19</v>
      </c>
      <c r="F8" s="26">
        <v>0</v>
      </c>
      <c r="G8" s="26">
        <v>1</v>
      </c>
      <c r="H8" s="26">
        <v>6</v>
      </c>
      <c r="I8" s="26">
        <v>37</v>
      </c>
      <c r="J8" s="26">
        <v>25</v>
      </c>
      <c r="K8" s="26">
        <v>10</v>
      </c>
      <c r="L8" s="26">
        <v>1</v>
      </c>
      <c r="M8" s="26">
        <v>1</v>
      </c>
      <c r="N8" s="29">
        <v>0.40649999999999997</v>
      </c>
      <c r="O8" s="62">
        <v>91</v>
      </c>
      <c r="P8" s="26"/>
      <c r="Q8" s="39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22"/>
      <c r="AG8" s="23"/>
      <c r="AH8" s="23"/>
      <c r="AI8" s="23"/>
    </row>
    <row r="9" spans="1:35" ht="15" customHeight="1" x14ac:dyDescent="0.2">
      <c r="A9" s="1"/>
      <c r="B9" s="26">
        <v>2018</v>
      </c>
      <c r="C9" s="26" t="s">
        <v>54</v>
      </c>
      <c r="D9" s="28" t="s">
        <v>43</v>
      </c>
      <c r="E9" s="26">
        <v>20</v>
      </c>
      <c r="F9" s="26">
        <v>0</v>
      </c>
      <c r="G9" s="26">
        <v>0</v>
      </c>
      <c r="H9" s="26">
        <v>6</v>
      </c>
      <c r="I9" s="26">
        <v>35</v>
      </c>
      <c r="J9" s="26">
        <v>25</v>
      </c>
      <c r="K9" s="26">
        <v>8</v>
      </c>
      <c r="L9" s="26">
        <v>2</v>
      </c>
      <c r="M9" s="26">
        <v>0</v>
      </c>
      <c r="N9" s="29">
        <v>0.40689999999999998</v>
      </c>
      <c r="O9" s="62">
        <v>86</v>
      </c>
      <c r="P9" s="26">
        <v>2</v>
      </c>
      <c r="Q9" s="39">
        <v>0</v>
      </c>
      <c r="R9" s="26">
        <v>0</v>
      </c>
      <c r="S9" s="26">
        <v>0</v>
      </c>
      <c r="T9" s="26">
        <v>0</v>
      </c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22"/>
      <c r="AG9" s="23"/>
      <c r="AH9" s="23"/>
      <c r="AI9" s="23"/>
    </row>
    <row r="10" spans="1:35" ht="15" customHeight="1" x14ac:dyDescent="0.2">
      <c r="A10" s="1"/>
      <c r="B10" s="26">
        <v>2019</v>
      </c>
      <c r="C10" s="26" t="s">
        <v>42</v>
      </c>
      <c r="D10" s="28" t="s">
        <v>39</v>
      </c>
      <c r="E10" s="26">
        <v>18</v>
      </c>
      <c r="F10" s="26">
        <v>1</v>
      </c>
      <c r="G10" s="26">
        <v>2</v>
      </c>
      <c r="H10" s="26">
        <v>6</v>
      </c>
      <c r="I10" s="26">
        <v>52</v>
      </c>
      <c r="J10" s="26">
        <v>35</v>
      </c>
      <c r="K10" s="26">
        <v>12</v>
      </c>
      <c r="L10" s="26">
        <v>2</v>
      </c>
      <c r="M10" s="26">
        <v>3</v>
      </c>
      <c r="N10" s="29">
        <v>0.50980392156862742</v>
      </c>
      <c r="O10" s="62">
        <v>102</v>
      </c>
      <c r="P10" s="26"/>
      <c r="Q10" s="39"/>
      <c r="R10" s="26"/>
      <c r="S10" s="26"/>
      <c r="T10" s="26"/>
      <c r="U10" s="27"/>
      <c r="V10" s="27"/>
      <c r="W10" s="27"/>
      <c r="X10" s="27"/>
      <c r="Y10" s="27"/>
      <c r="Z10" s="26"/>
      <c r="AA10" s="26"/>
      <c r="AB10" s="26"/>
      <c r="AC10" s="26"/>
      <c r="AD10" s="26"/>
      <c r="AE10" s="26"/>
      <c r="AF10" s="22"/>
      <c r="AG10" s="23"/>
      <c r="AH10" s="23"/>
      <c r="AI10" s="23"/>
    </row>
    <row r="11" spans="1:35" ht="15" customHeight="1" x14ac:dyDescent="0.2">
      <c r="A11" s="1"/>
      <c r="B11" s="26">
        <v>2020</v>
      </c>
      <c r="C11" s="26" t="s">
        <v>64</v>
      </c>
      <c r="D11" s="28" t="s">
        <v>62</v>
      </c>
      <c r="E11" s="26">
        <v>17</v>
      </c>
      <c r="F11" s="26">
        <v>0</v>
      </c>
      <c r="G11" s="26">
        <v>3</v>
      </c>
      <c r="H11" s="26">
        <v>10</v>
      </c>
      <c r="I11" s="26">
        <v>34</v>
      </c>
      <c r="J11" s="26">
        <v>25</v>
      </c>
      <c r="K11" s="26">
        <v>4</v>
      </c>
      <c r="L11" s="26">
        <v>2</v>
      </c>
      <c r="M11" s="26">
        <v>3</v>
      </c>
      <c r="N11" s="29">
        <v>0.40500000000000003</v>
      </c>
      <c r="O11" s="62">
        <v>84</v>
      </c>
      <c r="P11" s="26">
        <v>1</v>
      </c>
      <c r="Q11" s="39">
        <v>0</v>
      </c>
      <c r="R11" s="26">
        <v>0</v>
      </c>
      <c r="S11" s="26">
        <v>0</v>
      </c>
      <c r="T11" s="26">
        <v>1</v>
      </c>
      <c r="U11" s="27"/>
      <c r="V11" s="27"/>
      <c r="W11" s="27"/>
      <c r="X11" s="27"/>
      <c r="Y11" s="27"/>
      <c r="Z11" s="26"/>
      <c r="AA11" s="26"/>
      <c r="AB11" s="26"/>
      <c r="AC11" s="26"/>
      <c r="AD11" s="26"/>
      <c r="AE11" s="26"/>
      <c r="AF11" s="22"/>
      <c r="AG11" s="23"/>
      <c r="AH11" s="23"/>
      <c r="AI11" s="23"/>
    </row>
    <row r="12" spans="1:35" ht="15" customHeight="1" x14ac:dyDescent="0.2">
      <c r="A12" s="1"/>
      <c r="B12" s="12" t="s">
        <v>9</v>
      </c>
      <c r="C12" s="15"/>
      <c r="D12" s="14"/>
      <c r="E12" s="16">
        <f t="shared" ref="E12:M12" si="0">SUM(E4:E11)</f>
        <v>74</v>
      </c>
      <c r="F12" s="16">
        <f t="shared" si="0"/>
        <v>1</v>
      </c>
      <c r="G12" s="16">
        <f t="shared" si="0"/>
        <v>6</v>
      </c>
      <c r="H12" s="16">
        <f t="shared" si="0"/>
        <v>28</v>
      </c>
      <c r="I12" s="16">
        <f t="shared" si="0"/>
        <v>158</v>
      </c>
      <c r="J12" s="16">
        <f t="shared" si="0"/>
        <v>110</v>
      </c>
      <c r="K12" s="16">
        <f t="shared" si="0"/>
        <v>34</v>
      </c>
      <c r="L12" s="16">
        <f t="shared" si="0"/>
        <v>7</v>
      </c>
      <c r="M12" s="15">
        <f t="shared" si="0"/>
        <v>7</v>
      </c>
      <c r="N12" s="30">
        <f>PRODUCT(I12/O12)</f>
        <v>0.43526170798898073</v>
      </c>
      <c r="O12" s="61">
        <f t="shared" ref="O12:AE12" si="1">SUM(O4:O11)</f>
        <v>363</v>
      </c>
      <c r="P12" s="16">
        <f t="shared" si="1"/>
        <v>3</v>
      </c>
      <c r="Q12" s="14">
        <f t="shared" si="1"/>
        <v>0</v>
      </c>
      <c r="R12" s="16">
        <f t="shared" si="1"/>
        <v>0</v>
      </c>
      <c r="S12" s="16">
        <f t="shared" si="1"/>
        <v>0</v>
      </c>
      <c r="T12" s="16">
        <f t="shared" si="1"/>
        <v>1</v>
      </c>
      <c r="U12" s="16">
        <f t="shared" si="1"/>
        <v>0</v>
      </c>
      <c r="V12" s="16">
        <f t="shared" si="1"/>
        <v>0</v>
      </c>
      <c r="W12" s="16">
        <f t="shared" si="1"/>
        <v>0</v>
      </c>
      <c r="X12" s="16">
        <f t="shared" si="1"/>
        <v>0</v>
      </c>
      <c r="Y12" s="16">
        <f t="shared" si="1"/>
        <v>0</v>
      </c>
      <c r="Z12" s="16">
        <f t="shared" si="1"/>
        <v>0</v>
      </c>
      <c r="AA12" s="16">
        <f t="shared" si="1"/>
        <v>0</v>
      </c>
      <c r="AB12" s="16">
        <f t="shared" si="1"/>
        <v>0</v>
      </c>
      <c r="AC12" s="16">
        <f t="shared" si="1"/>
        <v>0</v>
      </c>
      <c r="AD12" s="16">
        <f t="shared" si="1"/>
        <v>0</v>
      </c>
      <c r="AE12" s="16">
        <f t="shared" si="1"/>
        <v>0</v>
      </c>
      <c r="AF12" s="22"/>
      <c r="AG12" s="1"/>
      <c r="AH12" s="23"/>
      <c r="AI12" s="23"/>
    </row>
    <row r="13" spans="1:35" ht="15" customHeight="1" x14ac:dyDescent="0.2">
      <c r="A13" s="1"/>
      <c r="B13" s="28" t="s">
        <v>2</v>
      </c>
      <c r="C13" s="31"/>
      <c r="D13" s="32">
        <f>SUM(F12:H12)+((I12-F12-G12)/3)+(E12/3)+(Z12*25)+(AA12*25)+(AB12*10)+(AC12*25)+(AD12*20)+(AE12*15)</f>
        <v>110.00000000000001</v>
      </c>
      <c r="E13" s="1"/>
      <c r="F13" s="1"/>
      <c r="G13" s="1"/>
      <c r="H13" s="1"/>
      <c r="I13" s="1"/>
      <c r="J13" s="1"/>
      <c r="K13" s="1"/>
      <c r="L13" s="1"/>
      <c r="M13" s="1"/>
      <c r="N13" s="33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4"/>
      <c r="AE13" s="1"/>
      <c r="AF13" s="22"/>
      <c r="AG13" s="1"/>
      <c r="AH13" s="23"/>
      <c r="AI13" s="23"/>
    </row>
    <row r="14" spans="1:35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3"/>
      <c r="O14" s="3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2"/>
      <c r="AG14" s="1"/>
      <c r="AH14" s="7"/>
      <c r="AI14" s="7"/>
    </row>
    <row r="15" spans="1:35" ht="15" customHeight="1" x14ac:dyDescent="0.25">
      <c r="A15" s="1"/>
      <c r="B15" s="20" t="s">
        <v>16</v>
      </c>
      <c r="C15" s="36"/>
      <c r="D15" s="36"/>
      <c r="E15" s="16" t="s">
        <v>4</v>
      </c>
      <c r="F15" s="16" t="s">
        <v>13</v>
      </c>
      <c r="G15" s="14" t="s">
        <v>14</v>
      </c>
      <c r="H15" s="16" t="s">
        <v>15</v>
      </c>
      <c r="I15" s="16" t="s">
        <v>3</v>
      </c>
      <c r="J15" s="1"/>
      <c r="K15" s="16" t="s">
        <v>27</v>
      </c>
      <c r="L15" s="16" t="s">
        <v>28</v>
      </c>
      <c r="M15" s="16" t="s">
        <v>29</v>
      </c>
      <c r="N15" s="30" t="s">
        <v>36</v>
      </c>
      <c r="O15" s="24"/>
      <c r="P15" s="37" t="s">
        <v>34</v>
      </c>
      <c r="Q15" s="11"/>
      <c r="R15" s="11"/>
      <c r="S15" s="11"/>
      <c r="T15" s="38"/>
      <c r="U15" s="38"/>
      <c r="V15" s="38"/>
      <c r="W15" s="38"/>
      <c r="X15" s="38"/>
      <c r="Y15" s="11"/>
      <c r="Z15" s="11"/>
      <c r="AA15" s="11"/>
      <c r="AB15" s="11"/>
      <c r="AC15" s="11"/>
      <c r="AD15" s="11"/>
      <c r="AE15" s="40"/>
      <c r="AF15" s="22"/>
      <c r="AG15" s="1"/>
      <c r="AH15" s="23"/>
      <c r="AI15" s="23"/>
    </row>
    <row r="16" spans="1:35" s="8" customFormat="1" ht="15" customHeight="1" x14ac:dyDescent="0.2">
      <c r="A16" s="1"/>
      <c r="B16" s="37" t="s">
        <v>17</v>
      </c>
      <c r="C16" s="11"/>
      <c r="D16" s="40"/>
      <c r="E16" s="26">
        <f>PRODUCT(E12)</f>
        <v>74</v>
      </c>
      <c r="F16" s="26">
        <f>PRODUCT(F12)</f>
        <v>1</v>
      </c>
      <c r="G16" s="26">
        <f>PRODUCT(G12)</f>
        <v>6</v>
      </c>
      <c r="H16" s="26">
        <f>PRODUCT(H12)</f>
        <v>28</v>
      </c>
      <c r="I16" s="26">
        <f>PRODUCT(I12)</f>
        <v>158</v>
      </c>
      <c r="J16" s="1"/>
      <c r="K16" s="41">
        <f>PRODUCT((F16+G16)/E16)</f>
        <v>9.45945945945946E-2</v>
      </c>
      <c r="L16" s="41">
        <f>PRODUCT(H16/E16)</f>
        <v>0.3783783783783784</v>
      </c>
      <c r="M16" s="41">
        <f>PRODUCT(I16/E16)</f>
        <v>2.1351351351351351</v>
      </c>
      <c r="N16" s="42">
        <f>PRODUCT(N12)</f>
        <v>0.43526170798898073</v>
      </c>
      <c r="O16" s="24">
        <f>PRODUCT(O12)</f>
        <v>363</v>
      </c>
      <c r="P16" s="73" t="s">
        <v>21</v>
      </c>
      <c r="Q16" s="74"/>
      <c r="R16" s="75" t="s">
        <v>51</v>
      </c>
      <c r="S16" s="75"/>
      <c r="T16" s="75"/>
      <c r="U16" s="75"/>
      <c r="V16" s="75"/>
      <c r="W16" s="75"/>
      <c r="X16" s="75"/>
      <c r="Y16" s="75"/>
      <c r="Z16" s="75"/>
      <c r="AA16" s="76" t="s">
        <v>35</v>
      </c>
      <c r="AB16" s="75"/>
      <c r="AC16" s="75" t="s">
        <v>57</v>
      </c>
      <c r="AD16" s="75"/>
      <c r="AE16" s="77"/>
      <c r="AF16" s="22"/>
      <c r="AG16" s="1"/>
      <c r="AH16" s="7"/>
      <c r="AI16" s="7"/>
    </row>
    <row r="17" spans="1:35" ht="15" customHeight="1" x14ac:dyDescent="0.2">
      <c r="A17" s="1"/>
      <c r="B17" s="43" t="s">
        <v>18</v>
      </c>
      <c r="C17" s="44"/>
      <c r="D17" s="45"/>
      <c r="E17" s="26">
        <f>PRODUCT(P12)</f>
        <v>3</v>
      </c>
      <c r="F17" s="26">
        <f>PRODUCT(Q12)</f>
        <v>0</v>
      </c>
      <c r="G17" s="26">
        <f>PRODUCT(R12)</f>
        <v>0</v>
      </c>
      <c r="H17" s="26">
        <f>PRODUCT(S12)</f>
        <v>0</v>
      </c>
      <c r="I17" s="26">
        <f>PRODUCT(T12)</f>
        <v>1</v>
      </c>
      <c r="J17" s="1"/>
      <c r="K17" s="41">
        <f>PRODUCT((F17+G17)/E17)</f>
        <v>0</v>
      </c>
      <c r="L17" s="41">
        <f>PRODUCT(H17/E17)</f>
        <v>0</v>
      </c>
      <c r="M17" s="41">
        <f>PRODUCT(I17/E17)</f>
        <v>0.33333333333333331</v>
      </c>
      <c r="N17" s="29">
        <f>PRODUCT(I17/O17)</f>
        <v>6.25E-2</v>
      </c>
      <c r="O17" s="24">
        <v>16</v>
      </c>
      <c r="P17" s="78" t="s">
        <v>55</v>
      </c>
      <c r="Q17" s="79"/>
      <c r="R17" s="80" t="s">
        <v>53</v>
      </c>
      <c r="S17" s="80"/>
      <c r="T17" s="80"/>
      <c r="U17" s="80"/>
      <c r="V17" s="80"/>
      <c r="W17" s="80"/>
      <c r="X17" s="80"/>
      <c r="Y17" s="80"/>
      <c r="Z17" s="80"/>
      <c r="AA17" s="81" t="s">
        <v>52</v>
      </c>
      <c r="AB17" s="80"/>
      <c r="AC17" s="80" t="s">
        <v>58</v>
      </c>
      <c r="AD17" s="80"/>
      <c r="AE17" s="82"/>
      <c r="AF17" s="22"/>
      <c r="AG17" s="24"/>
      <c r="AH17" s="7"/>
      <c r="AI17" s="7"/>
    </row>
    <row r="18" spans="1:35" ht="15" customHeight="1" x14ac:dyDescent="0.2">
      <c r="A18" s="1"/>
      <c r="B18" s="46" t="s">
        <v>19</v>
      </c>
      <c r="C18" s="47"/>
      <c r="D18" s="48"/>
      <c r="E18" s="27"/>
      <c r="F18" s="27"/>
      <c r="G18" s="27"/>
      <c r="H18" s="27"/>
      <c r="I18" s="27"/>
      <c r="J18" s="1"/>
      <c r="K18" s="49"/>
      <c r="L18" s="49"/>
      <c r="M18" s="49"/>
      <c r="N18" s="50"/>
      <c r="O18" s="24"/>
      <c r="P18" s="78" t="s">
        <v>56</v>
      </c>
      <c r="Q18" s="79"/>
      <c r="R18" s="80" t="s">
        <v>53</v>
      </c>
      <c r="S18" s="80"/>
      <c r="T18" s="80"/>
      <c r="U18" s="80"/>
      <c r="V18" s="80"/>
      <c r="W18" s="80"/>
      <c r="X18" s="80"/>
      <c r="Y18" s="80"/>
      <c r="Z18" s="80"/>
      <c r="AA18" s="81" t="s">
        <v>52</v>
      </c>
      <c r="AB18" s="80"/>
      <c r="AC18" s="80" t="s">
        <v>58</v>
      </c>
      <c r="AD18" s="80"/>
      <c r="AE18" s="82"/>
      <c r="AF18" s="22"/>
      <c r="AG18" s="7"/>
      <c r="AH18" s="7"/>
      <c r="AI18" s="7"/>
    </row>
    <row r="19" spans="1:35" ht="15" customHeight="1" x14ac:dyDescent="0.2">
      <c r="A19" s="1"/>
      <c r="B19" s="51" t="s">
        <v>20</v>
      </c>
      <c r="C19" s="52"/>
      <c r="D19" s="53"/>
      <c r="E19" s="16">
        <f>SUM(E16:E18)</f>
        <v>77</v>
      </c>
      <c r="F19" s="16">
        <f>SUM(F16:F18)</f>
        <v>1</v>
      </c>
      <c r="G19" s="16">
        <f>SUM(G16:G18)</f>
        <v>6</v>
      </c>
      <c r="H19" s="16">
        <f>SUM(H16:H18)</f>
        <v>28</v>
      </c>
      <c r="I19" s="16">
        <f>SUM(I16:I18)</f>
        <v>159</v>
      </c>
      <c r="J19" s="1"/>
      <c r="K19" s="54">
        <f>PRODUCT((F19+G19)/E19)</f>
        <v>9.0909090909090912E-2</v>
      </c>
      <c r="L19" s="54">
        <f>PRODUCT(H19/E19)</f>
        <v>0.36363636363636365</v>
      </c>
      <c r="M19" s="54">
        <f>PRODUCT(I19/E19)</f>
        <v>2.0649350649350651</v>
      </c>
      <c r="N19" s="30">
        <f>PRODUCT(I19/O19)</f>
        <v>0.41952506596306066</v>
      </c>
      <c r="O19" s="24">
        <f>SUM(O16:O18)</f>
        <v>379</v>
      </c>
      <c r="P19" s="83" t="s">
        <v>22</v>
      </c>
      <c r="Q19" s="84"/>
      <c r="R19" s="85" t="s">
        <v>60</v>
      </c>
      <c r="S19" s="85"/>
      <c r="T19" s="85"/>
      <c r="U19" s="85"/>
      <c r="V19" s="85"/>
      <c r="W19" s="85"/>
      <c r="X19" s="85"/>
      <c r="Y19" s="85"/>
      <c r="Z19" s="85"/>
      <c r="AA19" s="86" t="s">
        <v>59</v>
      </c>
      <c r="AB19" s="85"/>
      <c r="AC19" s="85" t="s">
        <v>61</v>
      </c>
      <c r="AD19" s="85"/>
      <c r="AE19" s="87"/>
      <c r="AF19" s="22"/>
      <c r="AG19" s="7"/>
      <c r="AH19" s="7"/>
      <c r="AI19" s="7"/>
    </row>
    <row r="20" spans="1:35" ht="15" customHeight="1" x14ac:dyDescent="0.25">
      <c r="A20" s="1"/>
      <c r="B20" s="34"/>
      <c r="C20" s="34"/>
      <c r="D20" s="34"/>
      <c r="E20" s="34"/>
      <c r="F20" s="34"/>
      <c r="G20" s="34"/>
      <c r="H20" s="34"/>
      <c r="I20" s="34"/>
      <c r="J20" s="1"/>
      <c r="K20" s="34"/>
      <c r="L20" s="34"/>
      <c r="M20" s="34"/>
      <c r="N20" s="1"/>
      <c r="O20" s="1"/>
      <c r="P20" s="1"/>
      <c r="Q20" s="1"/>
      <c r="R20" s="1"/>
      <c r="S20" s="1"/>
      <c r="T20" s="1"/>
      <c r="U20" s="1"/>
      <c r="V20" s="55"/>
      <c r="W20" s="1"/>
      <c r="X20" s="1"/>
      <c r="Y20" s="1"/>
      <c r="Z20" s="1"/>
      <c r="AA20" s="1"/>
      <c r="AB20" s="1"/>
      <c r="AC20" s="1"/>
      <c r="AD20" s="1"/>
      <c r="AE20" s="1"/>
      <c r="AF20" s="22"/>
      <c r="AG20" s="7"/>
      <c r="AH20" s="7"/>
      <c r="AI20" s="7"/>
    </row>
    <row r="21" spans="1:35" ht="15" customHeight="1" x14ac:dyDescent="0.2">
      <c r="A21" s="1"/>
      <c r="B21" s="1" t="s">
        <v>37</v>
      </c>
      <c r="C21" s="1"/>
      <c r="D21" s="1" t="s">
        <v>48</v>
      </c>
      <c r="E21" s="1"/>
      <c r="F21" s="1"/>
      <c r="G21" s="1"/>
      <c r="H21" s="1"/>
      <c r="I21" s="1"/>
      <c r="J21" s="1"/>
      <c r="K21" s="1"/>
      <c r="L21" s="1"/>
      <c r="M21" s="56"/>
      <c r="N21" s="1"/>
      <c r="O21" s="1"/>
      <c r="P21" s="1"/>
      <c r="Q21" s="1"/>
      <c r="R21" s="1"/>
      <c r="S21" s="1"/>
      <c r="T21" s="1"/>
      <c r="U21" s="1"/>
      <c r="V21" s="24"/>
      <c r="W21" s="1"/>
      <c r="X21" s="1"/>
      <c r="Y21" s="1"/>
      <c r="Z21" s="1"/>
      <c r="AA21" s="1"/>
      <c r="AB21" s="1"/>
      <c r="AC21" s="1"/>
      <c r="AD21" s="1"/>
      <c r="AE21" s="1"/>
      <c r="AF21" s="6"/>
      <c r="AG21" s="7"/>
      <c r="AH21" s="7"/>
      <c r="AI21" s="7"/>
    </row>
    <row r="22" spans="1:35" ht="15" customHeight="1" x14ac:dyDescent="0.25">
      <c r="A22" s="1"/>
      <c r="B22" s="1"/>
      <c r="C22" s="1"/>
      <c r="D22" s="1" t="s">
        <v>49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55"/>
      <c r="W22" s="1"/>
      <c r="X22" s="1"/>
      <c r="Y22" s="1"/>
      <c r="Z22" s="1"/>
      <c r="AA22" s="1"/>
      <c r="AB22" s="1"/>
      <c r="AC22" s="1"/>
      <c r="AD22" s="1"/>
      <c r="AE22" s="1"/>
      <c r="AF22" s="6"/>
      <c r="AG22" s="7"/>
      <c r="AH22" s="7"/>
      <c r="AI22" s="7"/>
    </row>
    <row r="23" spans="1:35" ht="15" customHeight="1" x14ac:dyDescent="0.25">
      <c r="A23" s="1"/>
      <c r="B23" s="1"/>
      <c r="C23" s="1"/>
      <c r="D23" s="1" t="s">
        <v>50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55"/>
      <c r="W23" s="55"/>
      <c r="X23" s="24"/>
      <c r="Y23" s="24"/>
      <c r="Z23" s="24"/>
      <c r="AA23" s="24"/>
      <c r="AB23" s="24"/>
      <c r="AC23" s="24"/>
      <c r="AD23" s="24"/>
      <c r="AE23" s="24"/>
      <c r="AF23" s="6"/>
      <c r="AG23" s="7"/>
      <c r="AH23" s="7"/>
      <c r="AI23" s="7"/>
    </row>
    <row r="24" spans="1:35" ht="15" customHeight="1" x14ac:dyDescent="0.25">
      <c r="A24" s="1"/>
      <c r="B24" s="1"/>
      <c r="C24" s="1"/>
      <c r="D24" s="1" t="s">
        <v>41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55"/>
      <c r="W24" s="55"/>
      <c r="X24" s="24"/>
      <c r="Y24" s="24"/>
      <c r="Z24" s="24"/>
      <c r="AA24" s="24"/>
      <c r="AB24" s="24"/>
      <c r="AC24" s="24"/>
      <c r="AD24" s="24"/>
      <c r="AE24" s="24"/>
      <c r="AF24" s="6"/>
      <c r="AG24" s="7"/>
      <c r="AH24" s="7"/>
      <c r="AI24" s="7"/>
    </row>
    <row r="25" spans="1:35" ht="15" customHeight="1" x14ac:dyDescent="0.25">
      <c r="A25" s="1"/>
      <c r="B25" s="1"/>
      <c r="C25" s="1"/>
      <c r="D25" s="1" t="s">
        <v>63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55"/>
      <c r="W25" s="1"/>
      <c r="X25" s="1"/>
      <c r="Y25" s="1"/>
      <c r="Z25" s="1"/>
      <c r="AA25" s="1"/>
      <c r="AB25" s="1"/>
      <c r="AC25" s="1"/>
      <c r="AD25" s="1"/>
      <c r="AE25" s="1"/>
      <c r="AF25" s="6"/>
      <c r="AG25" s="7"/>
      <c r="AH25" s="7"/>
      <c r="AI25" s="7"/>
    </row>
    <row r="26" spans="1:35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55"/>
      <c r="W26" s="1"/>
      <c r="X26" s="1"/>
      <c r="Y26" s="1"/>
      <c r="Z26" s="1"/>
      <c r="AA26" s="1"/>
      <c r="AB26" s="1"/>
      <c r="AC26" s="1"/>
      <c r="AD26" s="1"/>
      <c r="AE26" s="1"/>
      <c r="AF26" s="6"/>
      <c r="AG26" s="7"/>
      <c r="AH26" s="7"/>
      <c r="AI26" s="7"/>
    </row>
    <row r="27" spans="1:35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55"/>
      <c r="W27" s="1"/>
      <c r="X27" s="1"/>
      <c r="Y27" s="1"/>
      <c r="Z27" s="1"/>
      <c r="AA27" s="1"/>
      <c r="AB27" s="1"/>
      <c r="AC27" s="1"/>
      <c r="AD27" s="1"/>
      <c r="AE27" s="1"/>
      <c r="AF27" s="6"/>
      <c r="AG27" s="7"/>
      <c r="AH27" s="7"/>
      <c r="AI27" s="7"/>
    </row>
    <row r="28" spans="1:35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55"/>
      <c r="W28" s="1"/>
      <c r="X28" s="1"/>
      <c r="Y28" s="1"/>
      <c r="Z28" s="1"/>
      <c r="AA28" s="1"/>
      <c r="AB28" s="1"/>
      <c r="AC28" s="1"/>
      <c r="AD28" s="1"/>
      <c r="AE28" s="1"/>
      <c r="AF28" s="6"/>
      <c r="AG28" s="7"/>
      <c r="AH28" s="7"/>
      <c r="AI28" s="7"/>
    </row>
    <row r="29" spans="1:35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55"/>
      <c r="W29" s="1"/>
      <c r="X29" s="1"/>
      <c r="Y29" s="1"/>
      <c r="Z29" s="1"/>
      <c r="AA29" s="1"/>
      <c r="AB29" s="1"/>
      <c r="AC29" s="1"/>
      <c r="AD29" s="1"/>
      <c r="AE29" s="1"/>
      <c r="AF29" s="6"/>
      <c r="AG29" s="7"/>
      <c r="AH29" s="7"/>
      <c r="AI29" s="7"/>
    </row>
    <row r="30" spans="1:35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55"/>
      <c r="W30" s="1"/>
      <c r="X30" s="1"/>
      <c r="Y30" s="1"/>
      <c r="Z30" s="1"/>
      <c r="AA30" s="1"/>
      <c r="AB30" s="1"/>
      <c r="AC30" s="1"/>
      <c r="AD30" s="1"/>
      <c r="AE30" s="1"/>
      <c r="AF30" s="6"/>
      <c r="AG30" s="7"/>
      <c r="AH30" s="7"/>
      <c r="AI30" s="7"/>
    </row>
    <row r="31" spans="1:35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55"/>
      <c r="W31" s="1"/>
      <c r="X31" s="1"/>
      <c r="Y31" s="1"/>
      <c r="Z31" s="1"/>
      <c r="AA31" s="1"/>
      <c r="AB31" s="1"/>
      <c r="AC31" s="1"/>
      <c r="AD31" s="1"/>
      <c r="AE31" s="1"/>
      <c r="AF31" s="6"/>
      <c r="AG31" s="7"/>
      <c r="AH31" s="7"/>
      <c r="AI31" s="7"/>
    </row>
    <row r="32" spans="1:35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55"/>
      <c r="W32" s="1"/>
      <c r="X32" s="1"/>
      <c r="Y32" s="1"/>
      <c r="Z32" s="1"/>
      <c r="AA32" s="1"/>
      <c r="AB32" s="1"/>
      <c r="AC32" s="1"/>
      <c r="AD32" s="1"/>
      <c r="AE32" s="1"/>
      <c r="AF32" s="6"/>
      <c r="AG32" s="7"/>
      <c r="AH32" s="7"/>
      <c r="AI32" s="7"/>
    </row>
    <row r="33" spans="1:35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55"/>
      <c r="W33" s="1"/>
      <c r="X33" s="1"/>
      <c r="Y33" s="1"/>
      <c r="Z33" s="1"/>
      <c r="AA33" s="1"/>
      <c r="AB33" s="1"/>
      <c r="AC33" s="1"/>
      <c r="AD33" s="1"/>
      <c r="AE33" s="1"/>
      <c r="AF33" s="6"/>
      <c r="AG33" s="7"/>
      <c r="AH33" s="7"/>
      <c r="AI33" s="7"/>
    </row>
    <row r="34" spans="1:35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55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7"/>
      <c r="AH34" s="7"/>
      <c r="AI34" s="7"/>
    </row>
    <row r="35" spans="1:35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55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7"/>
      <c r="AH35" s="7"/>
      <c r="AI35" s="7"/>
    </row>
    <row r="36" spans="1:35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55"/>
      <c r="W36" s="1"/>
      <c r="X36" s="1"/>
      <c r="Y36" s="1"/>
      <c r="Z36" s="1"/>
      <c r="AA36" s="1"/>
      <c r="AB36" s="1"/>
      <c r="AC36" s="1"/>
      <c r="AD36" s="1"/>
      <c r="AE36" s="1"/>
      <c r="AF36" s="6"/>
      <c r="AG36" s="7"/>
      <c r="AH36" s="7"/>
      <c r="AI36" s="7"/>
    </row>
    <row r="37" spans="1:35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55"/>
      <c r="W37" s="1"/>
      <c r="X37" s="1"/>
      <c r="Y37" s="1"/>
      <c r="Z37" s="1"/>
      <c r="AA37" s="1"/>
      <c r="AB37" s="1"/>
      <c r="AC37" s="1"/>
      <c r="AD37" s="1"/>
      <c r="AE37" s="1"/>
      <c r="AF37" s="6"/>
      <c r="AG37" s="7"/>
      <c r="AH37" s="7"/>
      <c r="AI37" s="7"/>
    </row>
    <row r="38" spans="1:35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55"/>
      <c r="W38" s="1"/>
      <c r="X38" s="1"/>
      <c r="Y38" s="1"/>
      <c r="Z38" s="1"/>
      <c r="AA38" s="1"/>
      <c r="AB38" s="1"/>
      <c r="AC38" s="1"/>
      <c r="AD38" s="1"/>
      <c r="AE38" s="1"/>
      <c r="AF38" s="6"/>
      <c r="AG38" s="7"/>
      <c r="AH38" s="7"/>
      <c r="AI38" s="7"/>
    </row>
    <row r="39" spans="1:35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55"/>
      <c r="W39" s="1"/>
      <c r="X39" s="1"/>
      <c r="Y39" s="1"/>
      <c r="Z39" s="1"/>
      <c r="AA39" s="1"/>
      <c r="AB39" s="1"/>
      <c r="AC39" s="1"/>
      <c r="AD39" s="1"/>
      <c r="AE39" s="1"/>
      <c r="AF39" s="6"/>
      <c r="AG39" s="7"/>
      <c r="AH39" s="7"/>
      <c r="AI39" s="7"/>
    </row>
    <row r="40" spans="1:35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55"/>
      <c r="W40" s="1"/>
      <c r="X40" s="1"/>
      <c r="Y40" s="1"/>
      <c r="Z40" s="1"/>
      <c r="AA40" s="1"/>
      <c r="AB40" s="1"/>
      <c r="AC40" s="1"/>
      <c r="AD40" s="1"/>
      <c r="AE40" s="1"/>
      <c r="AF40" s="6"/>
      <c r="AG40" s="7"/>
      <c r="AH40" s="7"/>
      <c r="AI40" s="7"/>
    </row>
    <row r="41" spans="1:35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55"/>
      <c r="W41" s="1"/>
      <c r="X41" s="1"/>
      <c r="Y41" s="1"/>
      <c r="Z41" s="1"/>
      <c r="AA41" s="1"/>
      <c r="AB41" s="1"/>
      <c r="AC41" s="1"/>
      <c r="AD41" s="1"/>
      <c r="AE41" s="1"/>
      <c r="AF41" s="6"/>
      <c r="AG41" s="7"/>
      <c r="AH41" s="7"/>
      <c r="AI41" s="7"/>
    </row>
    <row r="42" spans="1:35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55"/>
      <c r="W42" s="1"/>
      <c r="X42" s="1"/>
      <c r="Y42" s="1"/>
      <c r="Z42" s="1"/>
      <c r="AA42" s="1"/>
      <c r="AB42" s="1"/>
      <c r="AC42" s="1"/>
      <c r="AD42" s="1"/>
      <c r="AE42" s="1"/>
      <c r="AF42" s="6"/>
      <c r="AG42" s="7"/>
      <c r="AH42" s="7"/>
      <c r="AI42" s="7"/>
    </row>
    <row r="43" spans="1:35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55"/>
      <c r="W43" s="1"/>
      <c r="X43" s="1"/>
      <c r="Y43" s="1"/>
      <c r="Z43" s="1"/>
      <c r="AA43" s="1"/>
      <c r="AB43" s="1"/>
      <c r="AC43" s="1"/>
      <c r="AD43" s="1"/>
      <c r="AE43" s="1"/>
      <c r="AF43" s="6"/>
      <c r="AG43" s="7"/>
      <c r="AH43" s="7"/>
      <c r="AI43" s="7"/>
    </row>
    <row r="44" spans="1:35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55"/>
      <c r="W44" s="1"/>
      <c r="X44" s="1"/>
      <c r="Y44" s="1"/>
      <c r="Z44" s="1"/>
      <c r="AA44" s="1"/>
      <c r="AB44" s="1"/>
      <c r="AC44" s="1"/>
      <c r="AD44" s="1"/>
      <c r="AE44" s="1"/>
      <c r="AF44" s="6"/>
      <c r="AG44" s="7"/>
      <c r="AH44" s="7"/>
      <c r="AI44" s="7"/>
    </row>
    <row r="45" spans="1:35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55"/>
      <c r="W45" s="1"/>
      <c r="X45" s="1"/>
      <c r="Y45" s="1"/>
      <c r="Z45" s="1"/>
      <c r="AA45" s="1"/>
      <c r="AB45" s="1"/>
      <c r="AC45" s="1"/>
      <c r="AD45" s="1"/>
      <c r="AE45" s="1"/>
      <c r="AF45" s="6"/>
      <c r="AG45" s="7"/>
      <c r="AH45" s="7"/>
      <c r="AI45" s="7"/>
    </row>
    <row r="46" spans="1:35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55"/>
      <c r="W46" s="1"/>
      <c r="X46" s="1"/>
      <c r="Y46" s="1"/>
      <c r="Z46" s="1"/>
      <c r="AA46" s="1"/>
      <c r="AB46" s="1"/>
      <c r="AC46" s="1"/>
      <c r="AD46" s="1"/>
      <c r="AE46" s="1"/>
      <c r="AF46" s="6"/>
      <c r="AG46" s="7"/>
      <c r="AH46" s="7"/>
      <c r="AI46" s="7"/>
    </row>
    <row r="47" spans="1:35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55"/>
      <c r="W47" s="1"/>
      <c r="X47" s="1"/>
      <c r="Y47" s="1"/>
      <c r="Z47" s="1"/>
      <c r="AA47" s="1"/>
      <c r="AB47" s="1"/>
      <c r="AC47" s="1"/>
      <c r="AD47" s="1"/>
      <c r="AE47" s="1"/>
      <c r="AF47" s="6"/>
      <c r="AG47" s="7"/>
      <c r="AH47" s="7"/>
      <c r="AI47" s="7"/>
    </row>
    <row r="48" spans="1:35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55"/>
      <c r="W48" s="1"/>
      <c r="X48" s="1"/>
      <c r="Y48" s="1"/>
      <c r="Z48" s="1"/>
      <c r="AA48" s="1"/>
      <c r="AB48" s="1"/>
      <c r="AC48" s="1"/>
      <c r="AD48" s="1"/>
      <c r="AE48" s="1"/>
      <c r="AF48" s="6"/>
      <c r="AG48" s="7"/>
      <c r="AH48" s="7"/>
      <c r="AI48" s="7"/>
    </row>
    <row r="49" spans="1:35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55"/>
      <c r="W49" s="1"/>
      <c r="X49" s="1"/>
      <c r="Y49" s="1"/>
      <c r="Z49" s="1"/>
      <c r="AA49" s="1"/>
      <c r="AB49" s="1"/>
      <c r="AC49" s="1"/>
      <c r="AD49" s="1"/>
      <c r="AE49" s="1"/>
      <c r="AF49" s="6"/>
      <c r="AG49" s="7"/>
      <c r="AH49" s="7"/>
      <c r="AI49" s="7"/>
    </row>
    <row r="50" spans="1:35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55"/>
      <c r="W50" s="1"/>
      <c r="X50" s="1"/>
      <c r="Y50" s="1"/>
      <c r="Z50" s="1"/>
      <c r="AA50" s="1"/>
      <c r="AB50" s="1"/>
      <c r="AC50" s="1"/>
      <c r="AD50" s="1"/>
      <c r="AE50" s="1"/>
      <c r="AF50" s="6"/>
      <c r="AG50" s="7"/>
      <c r="AH50" s="7"/>
      <c r="AI50" s="7"/>
    </row>
    <row r="51" spans="1:35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55"/>
      <c r="W51" s="1"/>
      <c r="X51" s="1"/>
      <c r="Y51" s="1"/>
      <c r="Z51" s="1"/>
      <c r="AA51" s="1"/>
      <c r="AB51" s="1"/>
      <c r="AC51" s="1"/>
      <c r="AD51" s="1"/>
      <c r="AE51" s="1"/>
      <c r="AF51" s="6"/>
      <c r="AG51" s="7"/>
      <c r="AH51" s="7"/>
      <c r="AI51" s="7"/>
    </row>
    <row r="52" spans="1:35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55"/>
      <c r="W52" s="1"/>
      <c r="X52" s="1"/>
      <c r="Y52" s="1"/>
      <c r="Z52" s="1"/>
      <c r="AA52" s="1"/>
      <c r="AB52" s="1"/>
      <c r="AC52" s="1"/>
      <c r="AD52" s="1"/>
      <c r="AE52" s="1"/>
      <c r="AF52" s="6"/>
      <c r="AG52" s="7"/>
      <c r="AH52" s="7"/>
      <c r="AI52" s="7"/>
    </row>
    <row r="53" spans="1:35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55"/>
      <c r="W53" s="1"/>
      <c r="X53" s="1"/>
      <c r="Y53" s="1"/>
      <c r="Z53" s="1"/>
      <c r="AA53" s="1"/>
      <c r="AB53" s="1"/>
      <c r="AC53" s="1"/>
      <c r="AD53" s="1"/>
      <c r="AE53" s="1"/>
      <c r="AF53" s="6"/>
      <c r="AG53" s="7"/>
      <c r="AH53" s="7"/>
      <c r="AI53" s="7"/>
    </row>
    <row r="54" spans="1:35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55"/>
      <c r="W54" s="1"/>
      <c r="X54" s="1"/>
      <c r="Y54" s="1"/>
      <c r="Z54" s="1"/>
      <c r="AA54" s="1"/>
      <c r="AB54" s="1"/>
      <c r="AC54" s="1"/>
      <c r="AD54" s="1"/>
      <c r="AE54" s="1"/>
      <c r="AF54" s="6"/>
      <c r="AG54" s="7"/>
      <c r="AH54" s="7"/>
      <c r="AI54" s="7"/>
    </row>
    <row r="55" spans="1:35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55"/>
      <c r="W55" s="1"/>
      <c r="X55" s="1"/>
      <c r="Y55" s="1"/>
      <c r="Z55" s="1"/>
      <c r="AA55" s="1"/>
      <c r="AB55" s="1"/>
      <c r="AC55" s="1"/>
      <c r="AD55" s="1"/>
      <c r="AE55" s="1"/>
      <c r="AF55" s="6"/>
      <c r="AG55" s="7"/>
      <c r="AH55" s="7"/>
      <c r="AI55" s="7"/>
    </row>
    <row r="56" spans="1:35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55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7"/>
      <c r="AH56" s="7"/>
      <c r="AI56" s="7"/>
    </row>
    <row r="57" spans="1:35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55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7"/>
      <c r="AH57" s="7"/>
      <c r="AI57" s="7"/>
    </row>
    <row r="58" spans="1:35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55"/>
      <c r="W58" s="1"/>
      <c r="X58" s="1"/>
      <c r="Y58" s="1"/>
      <c r="Z58" s="1"/>
      <c r="AA58" s="1"/>
      <c r="AB58" s="1"/>
      <c r="AC58" s="1"/>
      <c r="AD58" s="1"/>
      <c r="AE58" s="1"/>
      <c r="AF58" s="6"/>
      <c r="AG58" s="7"/>
      <c r="AH58" s="7"/>
      <c r="AI58" s="7"/>
    </row>
    <row r="59" spans="1:35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58"/>
      <c r="M59" s="58"/>
      <c r="N59" s="58"/>
      <c r="O59" s="35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6"/>
      <c r="AG59" s="7"/>
    </row>
    <row r="60" spans="1:35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58"/>
      <c r="M60" s="58"/>
      <c r="N60" s="58"/>
      <c r="O60" s="35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6"/>
      <c r="AG60" s="7"/>
    </row>
    <row r="61" spans="1:35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58"/>
      <c r="M61" s="58"/>
      <c r="N61" s="58"/>
      <c r="O61" s="35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6"/>
      <c r="AG61" s="7"/>
    </row>
    <row r="62" spans="1:35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58"/>
      <c r="M62" s="58"/>
      <c r="N62" s="58"/>
      <c r="O62" s="35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6"/>
      <c r="AG62" s="7"/>
    </row>
    <row r="63" spans="1:35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58"/>
      <c r="M63" s="58"/>
      <c r="N63" s="58"/>
      <c r="O63" s="35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6"/>
      <c r="AG63" s="7"/>
    </row>
    <row r="64" spans="1:35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58"/>
      <c r="M64" s="58"/>
      <c r="N64" s="58"/>
      <c r="O64" s="35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6"/>
      <c r="AG64" s="7"/>
    </row>
    <row r="65" spans="2:33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58"/>
      <c r="M65" s="58"/>
      <c r="N65" s="58"/>
      <c r="O65" s="35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6"/>
      <c r="AG65" s="7"/>
    </row>
    <row r="66" spans="2:33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58"/>
      <c r="M66" s="58"/>
      <c r="N66" s="58"/>
      <c r="O66" s="35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6"/>
      <c r="AG66" s="7"/>
    </row>
  </sheetData>
  <sortState ref="B10:Z11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2020-09-09T12:44:25Z</dcterms:modified>
</cp:coreProperties>
</file>