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I16" i="2"/>
  <c r="O15" i="2"/>
  <c r="M16" i="2"/>
  <c r="N15" i="2"/>
  <c r="M15" i="2"/>
  <c r="F16" i="2"/>
  <c r="L15" i="2"/>
  <c r="N16" i="2" l="1"/>
  <c r="L16" i="2"/>
</calcChain>
</file>

<file path=xl/sharedStrings.xml><?xml version="1.0" encoding="utf-8"?>
<sst xmlns="http://schemas.openxmlformats.org/spreadsheetml/2006/main" count="171" uniqueCount="71">
  <si>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</si>
  <si>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</si>
  <si>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</si>
  <si>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</si>
  <si>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</si>
  <si>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</si>
  <si>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</si>
  <si>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</si>
  <si>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</si>
  <si>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</si>
  <si>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</si>
  <si>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</si>
  <si>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</si>
  <si>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</si>
  <si>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</si>
  <si>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</si>
  <si>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</si>
  <si>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</si>
  <si>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</si>
  <si>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</si>
  <si>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</si>
  <si>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</si>
  <si>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</si>
  <si>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</si>
  <si>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</si>
  <si>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</si>
  <si>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</si>
  <si>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</si>
  <si>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</si>
  <si>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</si>
  <si>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</si>
  <si>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</si>
  <si>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</si>
  <si>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Viipuri</t>
  </si>
  <si>
    <t>10.</t>
  </si>
  <si>
    <t>HP</t>
  </si>
  <si>
    <t>31.05. 1981  Kiri - HP  8-4</t>
  </si>
  <si>
    <t>3.  ottelu</t>
  </si>
  <si>
    <t>7.  ottelu</t>
  </si>
  <si>
    <t>10.06. 1981  HP - IPV  7-2</t>
  </si>
  <si>
    <t>01.07. 1981  IPV - HP  16-6</t>
  </si>
  <si>
    <t xml:space="preserve">  25 v   2 kk 30 pv</t>
  </si>
  <si>
    <t xml:space="preserve">  25 v   3 kk   9 pv</t>
  </si>
  <si>
    <t xml:space="preserve">  25 v   4 kk   0 pv</t>
  </si>
  <si>
    <t>4.</t>
  </si>
  <si>
    <t>ykkössarja</t>
  </si>
  <si>
    <t>Seurat</t>
  </si>
  <si>
    <t>HP = Haminan Palloilijat  (1928)</t>
  </si>
  <si>
    <t>1.3.1956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</si>
  <si>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</si>
  <si>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</si>
  <si>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</si>
  <si>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</si>
  <si>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</si>
  <si>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</si>
  <si>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</si>
  <si>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</si>
  <si>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</si>
  <si>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</si>
  <si>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</si>
  <si>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</si>
  <si>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</si>
  <si>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</si>
  <si>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</si>
  <si>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</si>
  <si>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</si>
  <si>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SuPo = Summan Ponnistus  (1906)</t>
  </si>
  <si>
    <t>6.</t>
  </si>
  <si>
    <t>SuPo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</si>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</sst>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7" borderId="1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0" width="5.7109375" style="76" customWidth="1"/>
    <col min="21" max="21" width="8.7109375" style="76" customWidth="1"/>
    <col min="22" max="22" width="0.7109375" style="28" customWidth="1"/>
    <col min="23" max="27" width="5.7109375" style="76" customWidth="1"/>
    <col min="28" max="28" width="8.7109375" style="76" customWidth="1"/>
    <col min="29" max="29" width="0.7109375" style="28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34</v>
      </c>
      <c r="D4" s="26" t="s">
        <v>35</v>
      </c>
      <c r="E4" s="25">
        <v>10</v>
      </c>
      <c r="F4" s="25">
        <v>0</v>
      </c>
      <c r="G4" s="25">
        <v>2</v>
      </c>
      <c r="H4" s="25">
        <v>1</v>
      </c>
      <c r="I4" s="25">
        <v>22</v>
      </c>
      <c r="J4" s="25">
        <v>9</v>
      </c>
      <c r="K4" s="25">
        <v>8</v>
      </c>
      <c r="L4" s="25">
        <v>3</v>
      </c>
      <c r="M4" s="25">
        <v>2</v>
      </c>
      <c r="N4" s="27">
        <v>0.373</v>
      </c>
      <c r="O4" s="28"/>
      <c r="P4" s="25"/>
      <c r="Q4" s="25"/>
      <c r="R4" s="25"/>
      <c r="S4" s="25"/>
      <c r="T4" s="25"/>
      <c r="U4" s="25"/>
      <c r="V4" s="28"/>
      <c r="W4" s="29">
        <v>2</v>
      </c>
      <c r="X4" s="29">
        <v>0</v>
      </c>
      <c r="Y4" s="29">
        <v>0</v>
      </c>
      <c r="Z4" s="29">
        <v>1</v>
      </c>
      <c r="AA4" s="29">
        <v>3</v>
      </c>
      <c r="AB4" s="66">
        <v>0.2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1982</v>
      </c>
      <c r="C5" s="30" t="s">
        <v>44</v>
      </c>
      <c r="D5" s="31" t="s">
        <v>35</v>
      </c>
      <c r="E5" s="30"/>
      <c r="F5" s="32" t="s">
        <v>45</v>
      </c>
      <c r="G5" s="33"/>
      <c r="H5" s="34"/>
      <c r="I5" s="30"/>
      <c r="J5" s="30"/>
      <c r="K5" s="30"/>
      <c r="L5" s="30"/>
      <c r="M5" s="30"/>
      <c r="N5" s="35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1983</v>
      </c>
      <c r="C6" s="25"/>
      <c r="D6" s="39"/>
      <c r="E6" s="25"/>
      <c r="F6" s="2"/>
      <c r="G6" s="25"/>
      <c r="H6" s="2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123">
        <v>1984</v>
      </c>
      <c r="C7" s="123" t="s">
        <v>67</v>
      </c>
      <c r="D7" s="125" t="s">
        <v>68</v>
      </c>
      <c r="E7" s="123"/>
      <c r="F7" s="117" t="s">
        <v>70</v>
      </c>
      <c r="G7" s="118"/>
      <c r="H7" s="119"/>
      <c r="I7" s="123"/>
      <c r="J7" s="123"/>
      <c r="K7" s="123"/>
      <c r="L7" s="123"/>
      <c r="M7" s="123"/>
      <c r="N7" s="124"/>
      <c r="O7" s="24"/>
      <c r="P7" s="25"/>
      <c r="Q7" s="25"/>
      <c r="R7" s="25"/>
      <c r="S7" s="25"/>
      <c r="T7" s="25"/>
      <c r="U7" s="25"/>
      <c r="V7" s="24"/>
      <c r="W7" s="29"/>
      <c r="X7" s="29"/>
      <c r="Y7" s="29"/>
      <c r="Z7" s="29"/>
      <c r="AA7" s="29"/>
      <c r="AB7" s="66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">
      <c r="A8" s="9"/>
      <c r="B8" s="123">
        <v>1985</v>
      </c>
      <c r="C8" s="123" t="s">
        <v>69</v>
      </c>
      <c r="D8" s="125" t="s">
        <v>68</v>
      </c>
      <c r="E8" s="123"/>
      <c r="F8" s="117" t="s">
        <v>70</v>
      </c>
      <c r="G8" s="118"/>
      <c r="H8" s="119"/>
      <c r="I8" s="123"/>
      <c r="J8" s="123"/>
      <c r="K8" s="123"/>
      <c r="L8" s="123"/>
      <c r="M8" s="123"/>
      <c r="N8" s="124"/>
      <c r="O8" s="24"/>
      <c r="P8" s="25"/>
      <c r="Q8" s="25"/>
      <c r="R8" s="25"/>
      <c r="S8" s="25"/>
      <c r="T8" s="25"/>
      <c r="U8" s="25"/>
      <c r="V8" s="24"/>
      <c r="W8" s="29"/>
      <c r="X8" s="29"/>
      <c r="Y8" s="29"/>
      <c r="Z8" s="29"/>
      <c r="AA8" s="29"/>
      <c r="AB8" s="66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123">
        <v>1986</v>
      </c>
      <c r="C9" s="123" t="s">
        <v>44</v>
      </c>
      <c r="D9" s="125" t="s">
        <v>68</v>
      </c>
      <c r="E9" s="123"/>
      <c r="F9" s="117" t="s">
        <v>70</v>
      </c>
      <c r="G9" s="118"/>
      <c r="H9" s="119"/>
      <c r="I9" s="123"/>
      <c r="J9" s="123"/>
      <c r="K9" s="123"/>
      <c r="L9" s="123"/>
      <c r="M9" s="123"/>
      <c r="N9" s="124"/>
      <c r="O9" s="24"/>
      <c r="P9" s="25"/>
      <c r="Q9" s="25"/>
      <c r="R9" s="25"/>
      <c r="S9" s="25"/>
      <c r="T9" s="25"/>
      <c r="U9" s="25"/>
      <c r="V9" s="24"/>
      <c r="W9" s="29"/>
      <c r="X9" s="29"/>
      <c r="Y9" s="29"/>
      <c r="Z9" s="29"/>
      <c r="AA9" s="29"/>
      <c r="AB9" s="66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">
      <c r="A10" s="9"/>
      <c r="B10" s="123">
        <v>1987</v>
      </c>
      <c r="C10" s="123" t="s">
        <v>34</v>
      </c>
      <c r="D10" s="125" t="s">
        <v>68</v>
      </c>
      <c r="E10" s="123"/>
      <c r="F10" s="117" t="s">
        <v>70</v>
      </c>
      <c r="G10" s="118"/>
      <c r="H10" s="119"/>
      <c r="I10" s="123"/>
      <c r="J10" s="123"/>
      <c r="K10" s="123"/>
      <c r="L10" s="123"/>
      <c r="M10" s="123"/>
      <c r="N10" s="124"/>
      <c r="O10" s="24"/>
      <c r="P10" s="25"/>
      <c r="Q10" s="25"/>
      <c r="R10" s="25"/>
      <c r="S10" s="25"/>
      <c r="T10" s="25"/>
      <c r="U10" s="25"/>
      <c r="V10" s="24"/>
      <c r="W10" s="29"/>
      <c r="X10" s="29"/>
      <c r="Y10" s="29"/>
      <c r="Z10" s="29"/>
      <c r="AA10" s="29"/>
      <c r="AB10" s="66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25">
        <v>1988</v>
      </c>
      <c r="C11" s="25"/>
      <c r="D11" s="39"/>
      <c r="E11" s="25"/>
      <c r="F11" s="2"/>
      <c r="G11" s="25"/>
      <c r="H11" s="2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5"/>
      <c r="V11" s="24"/>
      <c r="W11" s="29"/>
      <c r="X11" s="29"/>
      <c r="Y11" s="29"/>
      <c r="Z11" s="29"/>
      <c r="AA11" s="29"/>
      <c r="AB11" s="66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1989</v>
      </c>
      <c r="C12" s="25"/>
      <c r="D12" s="39"/>
      <c r="E12" s="25"/>
      <c r="F12" s="2"/>
      <c r="G12" s="25"/>
      <c r="H12" s="2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5"/>
      <c r="V12" s="24"/>
      <c r="W12" s="29"/>
      <c r="X12" s="29"/>
      <c r="Y12" s="29"/>
      <c r="Z12" s="29"/>
      <c r="AA12" s="29"/>
      <c r="AB12" s="66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123">
        <v>1990</v>
      </c>
      <c r="C13" s="123" t="s">
        <v>34</v>
      </c>
      <c r="D13" s="125" t="s">
        <v>68</v>
      </c>
      <c r="E13" s="123"/>
      <c r="F13" s="117" t="s">
        <v>70</v>
      </c>
      <c r="G13" s="118"/>
      <c r="H13" s="119"/>
      <c r="I13" s="123"/>
      <c r="J13" s="123"/>
      <c r="K13" s="123"/>
      <c r="L13" s="123"/>
      <c r="M13" s="123"/>
      <c r="N13" s="124"/>
      <c r="O13" s="24"/>
      <c r="P13" s="25"/>
      <c r="Q13" s="25"/>
      <c r="R13" s="25"/>
      <c r="S13" s="25"/>
      <c r="T13" s="25"/>
      <c r="U13" s="25"/>
      <c r="V13" s="24"/>
      <c r="W13" s="29"/>
      <c r="X13" s="29"/>
      <c r="Y13" s="29"/>
      <c r="Z13" s="29"/>
      <c r="AA13" s="29"/>
      <c r="AB13" s="66"/>
      <c r="AC13" s="24"/>
      <c r="AD13" s="25"/>
      <c r="AE13" s="2"/>
      <c r="AF13" s="2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10</v>
      </c>
      <c r="F14" s="18">
        <v>0</v>
      </c>
      <c r="G14" s="18">
        <v>2</v>
      </c>
      <c r="H14" s="18">
        <v>1</v>
      </c>
      <c r="I14" s="18">
        <v>22</v>
      </c>
      <c r="J14" s="18">
        <v>9</v>
      </c>
      <c r="K14" s="18">
        <v>8</v>
      </c>
      <c r="L14" s="18">
        <v>3</v>
      </c>
      <c r="M14" s="18">
        <v>2</v>
      </c>
      <c r="N14" s="38">
        <v>0.373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8">
        <v>0</v>
      </c>
      <c r="V14" s="24"/>
      <c r="W14" s="18">
        <v>2</v>
      </c>
      <c r="X14" s="18">
        <v>0</v>
      </c>
      <c r="Y14" s="18">
        <v>0</v>
      </c>
      <c r="Z14" s="18">
        <v>1</v>
      </c>
      <c r="AA14" s="18">
        <v>3</v>
      </c>
      <c r="AB14" s="38">
        <v>0.2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9" t="s">
        <v>2</v>
      </c>
      <c r="C15" s="37"/>
      <c r="D15" s="40">
        <v>13.000000000000002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3"/>
      <c r="AI15" s="41"/>
      <c r="AJ15" s="9"/>
    </row>
    <row r="16" spans="1:36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P16" s="41"/>
      <c r="Q16" s="44"/>
      <c r="R16" s="41"/>
      <c r="S16" s="41"/>
      <c r="T16" s="41"/>
      <c r="U16" s="41"/>
      <c r="W16" s="41"/>
      <c r="X16" s="41"/>
      <c r="Y16" s="41"/>
      <c r="Z16" s="41"/>
      <c r="AA16" s="41"/>
      <c r="AB16" s="41"/>
      <c r="AD16" s="41"/>
      <c r="AE16" s="41"/>
      <c r="AF16" s="41"/>
      <c r="AG16" s="41"/>
      <c r="AH16" s="41"/>
      <c r="AI16" s="41"/>
      <c r="AJ16" s="9"/>
    </row>
    <row r="17" spans="1:36" ht="15" customHeight="1" x14ac:dyDescent="0.25">
      <c r="A17" s="9"/>
      <c r="B17" s="22" t="s">
        <v>50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6" t="s">
        <v>28</v>
      </c>
      <c r="Q17" s="12"/>
      <c r="R17" s="12"/>
      <c r="S17" s="12"/>
      <c r="T17" s="47"/>
      <c r="U17" s="47"/>
      <c r="V17" s="47"/>
      <c r="W17" s="47"/>
      <c r="X17" s="47"/>
      <c r="Y17" s="47"/>
      <c r="Z17" s="47"/>
      <c r="AA17" s="12"/>
      <c r="AB17" s="12"/>
      <c r="AC17" s="47"/>
      <c r="AD17" s="12"/>
      <c r="AE17" s="12"/>
      <c r="AF17" s="12"/>
      <c r="AG17" s="12"/>
      <c r="AH17" s="12"/>
      <c r="AI17" s="48"/>
      <c r="AJ17" s="9"/>
    </row>
    <row r="18" spans="1:36" ht="15" customHeight="1" x14ac:dyDescent="0.2">
      <c r="A18" s="9"/>
      <c r="B18" s="46" t="s">
        <v>12</v>
      </c>
      <c r="C18" s="12"/>
      <c r="D18" s="48"/>
      <c r="E18" s="25">
        <v>10</v>
      </c>
      <c r="F18" s="25">
        <v>0</v>
      </c>
      <c r="G18" s="25">
        <v>2</v>
      </c>
      <c r="H18" s="25">
        <v>1</v>
      </c>
      <c r="I18" s="25">
        <v>22</v>
      </c>
      <c r="J18" s="41"/>
      <c r="K18" s="49">
        <v>0.2</v>
      </c>
      <c r="L18" s="49">
        <v>0.1</v>
      </c>
      <c r="M18" s="49">
        <v>2.2000000000000002</v>
      </c>
      <c r="N18" s="50">
        <v>0.373</v>
      </c>
      <c r="O18" s="24"/>
      <c r="P18" s="51" t="s">
        <v>9</v>
      </c>
      <c r="Q18" s="52"/>
      <c r="R18" s="53" t="s">
        <v>36</v>
      </c>
      <c r="S18" s="53"/>
      <c r="T18" s="53"/>
      <c r="U18" s="53"/>
      <c r="V18" s="53"/>
      <c r="W18" s="53"/>
      <c r="X18" s="54" t="s">
        <v>11</v>
      </c>
      <c r="Y18" s="53"/>
      <c r="Z18" s="83" t="s">
        <v>41</v>
      </c>
      <c r="AA18" s="53"/>
      <c r="AB18" s="53"/>
      <c r="AC18" s="53"/>
      <c r="AD18" s="53"/>
      <c r="AE18" s="53"/>
      <c r="AF18" s="53"/>
      <c r="AG18" s="53"/>
      <c r="AH18" s="54"/>
      <c r="AI18" s="85"/>
      <c r="AJ18" s="9"/>
    </row>
    <row r="19" spans="1:36" ht="15" customHeight="1" x14ac:dyDescent="0.2">
      <c r="A19" s="9"/>
      <c r="B19" s="55" t="s">
        <v>14</v>
      </c>
      <c r="C19" s="56"/>
      <c r="D19" s="57"/>
      <c r="E19" s="25"/>
      <c r="F19" s="25"/>
      <c r="G19" s="25"/>
      <c r="H19" s="25"/>
      <c r="I19" s="25"/>
      <c r="J19" s="41"/>
      <c r="K19" s="49"/>
      <c r="L19" s="49"/>
      <c r="M19" s="49"/>
      <c r="N19" s="50"/>
      <c r="O19" s="24"/>
      <c r="P19" s="58" t="s">
        <v>53</v>
      </c>
      <c r="Q19" s="59"/>
      <c r="R19" s="60" t="s">
        <v>39</v>
      </c>
      <c r="S19" s="60"/>
      <c r="T19" s="60"/>
      <c r="U19" s="60"/>
      <c r="V19" s="60"/>
      <c r="W19" s="60"/>
      <c r="X19" s="61" t="s">
        <v>37</v>
      </c>
      <c r="Y19" s="60"/>
      <c r="Z19" s="84" t="s">
        <v>42</v>
      </c>
      <c r="AA19" s="60"/>
      <c r="AB19" s="60"/>
      <c r="AC19" s="60"/>
      <c r="AD19" s="60"/>
      <c r="AE19" s="60"/>
      <c r="AF19" s="60"/>
      <c r="AG19" s="60"/>
      <c r="AH19" s="61"/>
      <c r="AI19" s="86"/>
      <c r="AJ19" s="9"/>
    </row>
    <row r="20" spans="1:36" ht="15" customHeight="1" x14ac:dyDescent="0.2">
      <c r="A20" s="9"/>
      <c r="B20" s="62" t="s">
        <v>15</v>
      </c>
      <c r="C20" s="63"/>
      <c r="D20" s="64"/>
      <c r="E20" s="29">
        <v>2</v>
      </c>
      <c r="F20" s="29">
        <v>0</v>
      </c>
      <c r="G20" s="29">
        <v>0</v>
      </c>
      <c r="H20" s="29">
        <v>1</v>
      </c>
      <c r="I20" s="29">
        <v>3</v>
      </c>
      <c r="J20" s="41"/>
      <c r="K20" s="65">
        <v>0</v>
      </c>
      <c r="L20" s="65">
        <v>0.5</v>
      </c>
      <c r="M20" s="65">
        <v>1.5</v>
      </c>
      <c r="N20" s="66">
        <v>0.2</v>
      </c>
      <c r="O20" s="24"/>
      <c r="P20" s="58" t="s">
        <v>54</v>
      </c>
      <c r="Q20" s="59"/>
      <c r="R20" s="60" t="s">
        <v>40</v>
      </c>
      <c r="S20" s="60"/>
      <c r="T20" s="60"/>
      <c r="U20" s="60"/>
      <c r="V20" s="60"/>
      <c r="W20" s="60"/>
      <c r="X20" s="61" t="s">
        <v>38</v>
      </c>
      <c r="Y20" s="60"/>
      <c r="Z20" s="84" t="s">
        <v>43</v>
      </c>
      <c r="AA20" s="60"/>
      <c r="AB20" s="60"/>
      <c r="AC20" s="60"/>
      <c r="AD20" s="60"/>
      <c r="AE20" s="60"/>
      <c r="AF20" s="60"/>
      <c r="AG20" s="60"/>
      <c r="AH20" s="61"/>
      <c r="AI20" s="86"/>
    </row>
    <row r="21" spans="1:36" ht="15" customHeight="1" x14ac:dyDescent="0.2">
      <c r="A21" s="9"/>
      <c r="B21" s="67" t="s">
        <v>24</v>
      </c>
      <c r="C21" s="68"/>
      <c r="D21" s="69"/>
      <c r="E21" s="18">
        <v>12</v>
      </c>
      <c r="F21" s="18">
        <v>0</v>
      </c>
      <c r="G21" s="18">
        <v>2</v>
      </c>
      <c r="H21" s="18">
        <v>2</v>
      </c>
      <c r="I21" s="18">
        <v>25</v>
      </c>
      <c r="J21" s="41"/>
      <c r="K21" s="70">
        <v>0.16666666666666666</v>
      </c>
      <c r="L21" s="70">
        <v>0.16666666666666666</v>
      </c>
      <c r="M21" s="70">
        <v>2.0833333333333335</v>
      </c>
      <c r="N21" s="38">
        <v>0.33800000000000002</v>
      </c>
      <c r="O21" s="24"/>
      <c r="P21" s="71" t="s">
        <v>10</v>
      </c>
      <c r="Q21" s="72"/>
      <c r="R21" s="73"/>
      <c r="S21" s="73"/>
      <c r="T21" s="73"/>
      <c r="U21" s="73"/>
      <c r="V21" s="73"/>
      <c r="W21" s="73"/>
      <c r="X21" s="73"/>
      <c r="Y21" s="74"/>
      <c r="Z21" s="73"/>
      <c r="AA21" s="88"/>
      <c r="AB21" s="73"/>
      <c r="AC21" s="73"/>
      <c r="AD21" s="73"/>
      <c r="AE21" s="73"/>
      <c r="AF21" s="73"/>
      <c r="AG21" s="73"/>
      <c r="AH21" s="74"/>
      <c r="AI21" s="87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4"/>
      <c r="P22" s="41"/>
      <c r="Q22" s="44"/>
      <c r="R22" s="41"/>
      <c r="S22" s="41"/>
      <c r="T22" s="24"/>
      <c r="U22" s="24"/>
      <c r="V22" s="24"/>
      <c r="W22" s="24"/>
      <c r="X22" s="75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 t="s">
        <v>46</v>
      </c>
      <c r="C23" s="41"/>
      <c r="D23" s="109" t="s">
        <v>47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24"/>
      <c r="P23" s="41"/>
      <c r="Q23" s="44"/>
      <c r="R23" s="41"/>
      <c r="S23" s="41"/>
      <c r="T23" s="24"/>
      <c r="U23" s="24"/>
      <c r="V23" s="24"/>
      <c r="W23" s="24"/>
      <c r="X23" s="75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109" t="s">
        <v>66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24"/>
      <c r="V24" s="24"/>
      <c r="W24" s="24"/>
      <c r="X24" s="75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48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55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1" t="s">
        <v>58</v>
      </c>
      <c r="Y2" s="92"/>
      <c r="Z2" s="93"/>
      <c r="AA2" s="13" t="s">
        <v>12</v>
      </c>
      <c r="AB2" s="14"/>
      <c r="AC2" s="14"/>
      <c r="AD2" s="14"/>
      <c r="AE2" s="20"/>
      <c r="AF2" s="15"/>
      <c r="AG2" s="82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60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60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7"/>
      <c r="D4" s="39"/>
      <c r="E4" s="25"/>
      <c r="F4" s="25"/>
      <c r="G4" s="25"/>
      <c r="H4" s="36"/>
      <c r="I4" s="25"/>
      <c r="J4" s="27"/>
      <c r="K4" s="28"/>
      <c r="L4" s="95"/>
      <c r="M4" s="18"/>
      <c r="N4" s="18"/>
      <c r="O4" s="18"/>
      <c r="P4" s="24"/>
      <c r="Q4" s="25"/>
      <c r="R4" s="25"/>
      <c r="S4" s="36"/>
      <c r="T4" s="25"/>
      <c r="U4" s="25"/>
      <c r="V4" s="96"/>
      <c r="W4" s="28"/>
      <c r="X4" s="25">
        <v>1984</v>
      </c>
      <c r="Y4" s="25" t="s">
        <v>67</v>
      </c>
      <c r="Z4" s="2" t="s">
        <v>68</v>
      </c>
      <c r="AA4" s="25">
        <v>18</v>
      </c>
      <c r="AB4" s="25">
        <v>0</v>
      </c>
      <c r="AC4" s="25">
        <v>8</v>
      </c>
      <c r="AD4" s="25">
        <v>15</v>
      </c>
      <c r="AE4" s="25"/>
      <c r="AF4" s="50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7"/>
      <c r="AS4" s="9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7"/>
      <c r="D5" s="39"/>
      <c r="E5" s="25"/>
      <c r="F5" s="25"/>
      <c r="G5" s="25"/>
      <c r="H5" s="36"/>
      <c r="I5" s="25"/>
      <c r="J5" s="27"/>
      <c r="K5" s="28"/>
      <c r="L5" s="95"/>
      <c r="M5" s="18"/>
      <c r="N5" s="18"/>
      <c r="O5" s="18"/>
      <c r="P5" s="24"/>
      <c r="Q5" s="25"/>
      <c r="R5" s="25"/>
      <c r="S5" s="36"/>
      <c r="T5" s="25"/>
      <c r="U5" s="25"/>
      <c r="V5" s="96"/>
      <c r="W5" s="28"/>
      <c r="X5" s="25">
        <v>1985</v>
      </c>
      <c r="Y5" s="25" t="s">
        <v>69</v>
      </c>
      <c r="Z5" s="2" t="s">
        <v>68</v>
      </c>
      <c r="AA5" s="25">
        <v>15</v>
      </c>
      <c r="AB5" s="25">
        <v>2</v>
      </c>
      <c r="AC5" s="25">
        <v>11</v>
      </c>
      <c r="AD5" s="25">
        <v>13</v>
      </c>
      <c r="AE5" s="25"/>
      <c r="AF5" s="50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7"/>
      <c r="AS5" s="9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7"/>
      <c r="D6" s="39"/>
      <c r="E6" s="25"/>
      <c r="F6" s="25"/>
      <c r="G6" s="25"/>
      <c r="H6" s="36"/>
      <c r="I6" s="25"/>
      <c r="J6" s="27"/>
      <c r="K6" s="28"/>
      <c r="L6" s="95"/>
      <c r="M6" s="18"/>
      <c r="N6" s="18"/>
      <c r="O6" s="18"/>
      <c r="P6" s="24"/>
      <c r="Q6" s="25"/>
      <c r="R6" s="25"/>
      <c r="S6" s="36"/>
      <c r="T6" s="25"/>
      <c r="U6" s="25"/>
      <c r="V6" s="96"/>
      <c r="W6" s="28"/>
      <c r="X6" s="25">
        <v>1986</v>
      </c>
      <c r="Y6" s="25" t="s">
        <v>44</v>
      </c>
      <c r="Z6" s="2" t="s">
        <v>68</v>
      </c>
      <c r="AA6" s="25">
        <v>21</v>
      </c>
      <c r="AB6" s="25">
        <v>2</v>
      </c>
      <c r="AC6" s="25">
        <v>18</v>
      </c>
      <c r="AD6" s="25">
        <v>16</v>
      </c>
      <c r="AE6" s="25"/>
      <c r="AF6" s="50"/>
      <c r="AG6" s="81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7"/>
      <c r="AS6" s="9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7"/>
      <c r="D7" s="39"/>
      <c r="E7" s="25"/>
      <c r="F7" s="25"/>
      <c r="G7" s="25"/>
      <c r="H7" s="36"/>
      <c r="I7" s="25"/>
      <c r="J7" s="27"/>
      <c r="K7" s="28"/>
      <c r="L7" s="95"/>
      <c r="M7" s="18"/>
      <c r="N7" s="18"/>
      <c r="O7" s="18"/>
      <c r="P7" s="24"/>
      <c r="Q7" s="25"/>
      <c r="R7" s="25"/>
      <c r="S7" s="36"/>
      <c r="T7" s="25"/>
      <c r="U7" s="25"/>
      <c r="V7" s="96"/>
      <c r="W7" s="28"/>
      <c r="X7" s="25">
        <v>1987</v>
      </c>
      <c r="Y7" s="25" t="s">
        <v>34</v>
      </c>
      <c r="Z7" s="2" t="s">
        <v>68</v>
      </c>
      <c r="AA7" s="25">
        <v>21</v>
      </c>
      <c r="AB7" s="25">
        <v>0</v>
      </c>
      <c r="AC7" s="25">
        <v>13</v>
      </c>
      <c r="AD7" s="25">
        <v>9</v>
      </c>
      <c r="AE7" s="25"/>
      <c r="AF7" s="50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7"/>
      <c r="AS7" s="9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7"/>
      <c r="D8" s="39"/>
      <c r="E8" s="25"/>
      <c r="F8" s="25"/>
      <c r="G8" s="25"/>
      <c r="H8" s="36"/>
      <c r="I8" s="25"/>
      <c r="J8" s="27"/>
      <c r="K8" s="28"/>
      <c r="L8" s="95"/>
      <c r="M8" s="18"/>
      <c r="N8" s="18"/>
      <c r="O8" s="18"/>
      <c r="P8" s="24"/>
      <c r="Q8" s="25"/>
      <c r="R8" s="25"/>
      <c r="S8" s="36"/>
      <c r="T8" s="25"/>
      <c r="U8" s="25"/>
      <c r="V8" s="96"/>
      <c r="W8" s="28"/>
      <c r="X8" s="25"/>
      <c r="Y8" s="25"/>
      <c r="Z8" s="2"/>
      <c r="AA8" s="25"/>
      <c r="AB8" s="25"/>
      <c r="AC8" s="25"/>
      <c r="AD8" s="25"/>
      <c r="AE8" s="25"/>
      <c r="AF8" s="50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7"/>
      <c r="AS8" s="9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7"/>
      <c r="D9" s="39"/>
      <c r="E9" s="25"/>
      <c r="F9" s="25"/>
      <c r="G9" s="25"/>
      <c r="H9" s="36"/>
      <c r="I9" s="25"/>
      <c r="J9" s="27"/>
      <c r="K9" s="28"/>
      <c r="L9" s="95"/>
      <c r="M9" s="18"/>
      <c r="N9" s="18"/>
      <c r="O9" s="18"/>
      <c r="P9" s="24"/>
      <c r="Q9" s="25"/>
      <c r="R9" s="25"/>
      <c r="S9" s="36"/>
      <c r="T9" s="25"/>
      <c r="U9" s="25"/>
      <c r="V9" s="96"/>
      <c r="W9" s="28"/>
      <c r="X9" s="25">
        <v>1990</v>
      </c>
      <c r="Y9" s="25" t="s">
        <v>34</v>
      </c>
      <c r="Z9" s="26" t="s">
        <v>68</v>
      </c>
      <c r="AA9" s="25">
        <v>22</v>
      </c>
      <c r="AB9" s="25">
        <v>0</v>
      </c>
      <c r="AC9" s="25">
        <v>12</v>
      </c>
      <c r="AD9" s="25">
        <v>21</v>
      </c>
      <c r="AE9" s="25"/>
      <c r="AF9" s="50"/>
      <c r="AG9" s="81"/>
      <c r="AH9" s="16"/>
      <c r="AI9" s="16"/>
      <c r="AJ9" s="16"/>
      <c r="AK9" s="18"/>
      <c r="AL9" s="24"/>
      <c r="AM9" s="25"/>
      <c r="AN9" s="25"/>
      <c r="AO9" s="25"/>
      <c r="AP9" s="25"/>
      <c r="AQ9" s="25"/>
      <c r="AR9" s="97"/>
      <c r="AS9" s="9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99" t="s">
        <v>61</v>
      </c>
      <c r="C10" s="100"/>
      <c r="D10" s="101"/>
      <c r="E10" s="102">
        <f>SUM(E4:E9)</f>
        <v>0</v>
      </c>
      <c r="F10" s="102">
        <f>SUM(F4:F9)</f>
        <v>0</v>
      </c>
      <c r="G10" s="102">
        <f>SUM(G4:G9)</f>
        <v>0</v>
      </c>
      <c r="H10" s="102">
        <f>SUM(H4:H9)</f>
        <v>0</v>
      </c>
      <c r="I10" s="102">
        <f>SUM(I4:I9)</f>
        <v>0</v>
      </c>
      <c r="J10" s="103">
        <v>0</v>
      </c>
      <c r="K10" s="82">
        <f>SUM(K4:K9)</f>
        <v>0</v>
      </c>
      <c r="L10" s="22"/>
      <c r="M10" s="20"/>
      <c r="N10" s="104"/>
      <c r="O10" s="105"/>
      <c r="P10" s="24"/>
      <c r="Q10" s="102">
        <f>SUM(Q4:Q9)</f>
        <v>0</v>
      </c>
      <c r="R10" s="102">
        <f>SUM(R4:R9)</f>
        <v>0</v>
      </c>
      <c r="S10" s="102">
        <f>SUM(S4:S9)</f>
        <v>0</v>
      </c>
      <c r="T10" s="102">
        <f>SUM(T4:T9)</f>
        <v>0</v>
      </c>
      <c r="U10" s="102">
        <f>SUM(U4:U9)</f>
        <v>0</v>
      </c>
      <c r="V10" s="38">
        <v>0</v>
      </c>
      <c r="W10" s="82">
        <f>SUM(W4:W9)</f>
        <v>0</v>
      </c>
      <c r="X10" s="16" t="s">
        <v>61</v>
      </c>
      <c r="Y10" s="17"/>
      <c r="Z10" s="15"/>
      <c r="AA10" s="102">
        <f>SUM(AA4:AA9)</f>
        <v>97</v>
      </c>
      <c r="AB10" s="102">
        <f>SUM(AB4:AB9)</f>
        <v>4</v>
      </c>
      <c r="AC10" s="102">
        <f>SUM(AC4:AC9)</f>
        <v>62</v>
      </c>
      <c r="AD10" s="102">
        <f>SUM(AD4:AD9)</f>
        <v>74</v>
      </c>
      <c r="AE10" s="102">
        <f>SUM(AE4:AE9)</f>
        <v>0</v>
      </c>
      <c r="AF10" s="103">
        <v>0</v>
      </c>
      <c r="AG10" s="82">
        <f>SUM(AG4:AG9)</f>
        <v>0</v>
      </c>
      <c r="AH10" s="22"/>
      <c r="AI10" s="20"/>
      <c r="AJ10" s="104"/>
      <c r="AK10" s="105"/>
      <c r="AL10" s="24"/>
      <c r="AM10" s="102">
        <f>SUM(AM4:AM9)</f>
        <v>0</v>
      </c>
      <c r="AN10" s="102">
        <f>SUM(AN4:AN9)</f>
        <v>0</v>
      </c>
      <c r="AO10" s="102">
        <f>SUM(AO4:AO9)</f>
        <v>0</v>
      </c>
      <c r="AP10" s="102">
        <f>SUM(AP4:AP9)</f>
        <v>0</v>
      </c>
      <c r="AQ10" s="102">
        <f>SUM(AQ4:AQ9)</f>
        <v>0</v>
      </c>
      <c r="AR10" s="103">
        <v>0</v>
      </c>
      <c r="AS10" s="94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8"/>
      <c r="L11" s="24"/>
      <c r="M11" s="24"/>
      <c r="N11" s="24"/>
      <c r="O11" s="24"/>
      <c r="P11" s="41"/>
      <c r="Q11" s="41"/>
      <c r="R11" s="44"/>
      <c r="S11" s="41"/>
      <c r="T11" s="41"/>
      <c r="U11" s="24"/>
      <c r="V11" s="24"/>
      <c r="W11" s="28"/>
      <c r="X11" s="41"/>
      <c r="Y11" s="41"/>
      <c r="Z11" s="41"/>
      <c r="AA11" s="41"/>
      <c r="AB11" s="41"/>
      <c r="AC11" s="41"/>
      <c r="AD11" s="41"/>
      <c r="AE11" s="41"/>
      <c r="AF11" s="42"/>
      <c r="AG11" s="28"/>
      <c r="AH11" s="24"/>
      <c r="AI11" s="24"/>
      <c r="AJ11" s="24"/>
      <c r="AK11" s="24"/>
      <c r="AL11" s="41"/>
      <c r="AM11" s="41"/>
      <c r="AN11" s="44"/>
      <c r="AO11" s="41"/>
      <c r="AP11" s="41"/>
      <c r="AQ11" s="24"/>
      <c r="AR11" s="24"/>
      <c r="AS11" s="2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06" t="s">
        <v>62</v>
      </c>
      <c r="C12" s="107"/>
      <c r="D12" s="10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63</v>
      </c>
      <c r="O12" s="18" t="s">
        <v>64</v>
      </c>
      <c r="Q12" s="44"/>
      <c r="R12" s="44" t="s">
        <v>46</v>
      </c>
      <c r="S12" s="44"/>
      <c r="T12" s="109" t="s">
        <v>47</v>
      </c>
      <c r="U12" s="24"/>
      <c r="V12" s="28"/>
      <c r="W12" s="28"/>
      <c r="X12" s="110"/>
      <c r="Y12" s="110"/>
      <c r="Z12" s="110"/>
      <c r="AA12" s="110"/>
      <c r="AB12" s="110"/>
      <c r="AC12" s="44"/>
      <c r="AD12" s="44"/>
      <c r="AE12" s="44"/>
      <c r="AF12" s="41"/>
      <c r="AG12" s="41"/>
      <c r="AH12" s="41"/>
      <c r="AI12" s="41"/>
      <c r="AJ12" s="41"/>
      <c r="AK12" s="41"/>
      <c r="AM12" s="28"/>
      <c r="AN12" s="110"/>
      <c r="AO12" s="110"/>
      <c r="AP12" s="110"/>
      <c r="AQ12" s="110"/>
      <c r="AR12" s="110"/>
      <c r="AS12" s="11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65</v>
      </c>
      <c r="C13" s="12"/>
      <c r="D13" s="48"/>
      <c r="E13" s="111">
        <v>12</v>
      </c>
      <c r="F13" s="111">
        <v>0</v>
      </c>
      <c r="G13" s="111">
        <v>2</v>
      </c>
      <c r="H13" s="111">
        <v>2</v>
      </c>
      <c r="I13" s="111">
        <v>25</v>
      </c>
      <c r="J13" s="112">
        <v>0.33800000000000002</v>
      </c>
      <c r="K13" s="41">
        <f>PRODUCT(I13/J13)</f>
        <v>73.964497041420117</v>
      </c>
      <c r="L13" s="113">
        <f>PRODUCT((F13+G13)/E13)</f>
        <v>0.16666666666666666</v>
      </c>
      <c r="M13" s="113">
        <f>PRODUCT(H13/E13)</f>
        <v>0.16666666666666666</v>
      </c>
      <c r="N13" s="113">
        <f>PRODUCT((F13+G13+H13)/E13)</f>
        <v>0.33333333333333331</v>
      </c>
      <c r="O13" s="113">
        <f>PRODUCT(I13/E13)</f>
        <v>2.0833333333333335</v>
      </c>
      <c r="Q13" s="44"/>
      <c r="R13" s="44"/>
      <c r="S13" s="44"/>
      <c r="T13" s="109" t="s">
        <v>66</v>
      </c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4" t="s">
        <v>55</v>
      </c>
      <c r="C14" s="115"/>
      <c r="D14" s="116"/>
      <c r="E14" s="111">
        <f>PRODUCT(E10+Q10)</f>
        <v>0</v>
      </c>
      <c r="F14" s="111">
        <f>PRODUCT(F10+R10)</f>
        <v>0</v>
      </c>
      <c r="G14" s="111">
        <f>PRODUCT(G10+S10)</f>
        <v>0</v>
      </c>
      <c r="H14" s="111">
        <f>PRODUCT(H10+T10)</f>
        <v>0</v>
      </c>
      <c r="I14" s="111">
        <f>PRODUCT(I10+U10)</f>
        <v>0</v>
      </c>
      <c r="J14" s="112">
        <v>0</v>
      </c>
      <c r="K14" s="41">
        <f>PRODUCT(K10+W10)</f>
        <v>0</v>
      </c>
      <c r="L14" s="113">
        <v>0</v>
      </c>
      <c r="M14" s="113">
        <v>0</v>
      </c>
      <c r="N14" s="113">
        <v>0</v>
      </c>
      <c r="O14" s="113">
        <v>0</v>
      </c>
      <c r="Q14" s="44"/>
      <c r="R14" s="44"/>
      <c r="S14" s="44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7" t="s">
        <v>58</v>
      </c>
      <c r="C15" s="118"/>
      <c r="D15" s="119"/>
      <c r="E15" s="111">
        <f>PRODUCT(AA10+AM10)</f>
        <v>97</v>
      </c>
      <c r="F15" s="111">
        <f>PRODUCT(AB10+AN10)</f>
        <v>4</v>
      </c>
      <c r="G15" s="111">
        <f>PRODUCT(AC10+AO10)</f>
        <v>62</v>
      </c>
      <c r="H15" s="111">
        <f>PRODUCT(AD10+AP10)</f>
        <v>74</v>
      </c>
      <c r="I15" s="111">
        <f>PRODUCT(AE10+AQ10)</f>
        <v>0</v>
      </c>
      <c r="J15" s="112">
        <v>0</v>
      </c>
      <c r="K15" s="24">
        <f>PRODUCT(AG10+AS10)</f>
        <v>0</v>
      </c>
      <c r="L15" s="113">
        <f>PRODUCT((F15+G15)/E15)</f>
        <v>0.68041237113402064</v>
      </c>
      <c r="M15" s="113">
        <f>PRODUCT(H15/E15)</f>
        <v>0.76288659793814428</v>
      </c>
      <c r="N15" s="113">
        <f>PRODUCT((F15+G15+H15)/E15)</f>
        <v>1.4432989690721649</v>
      </c>
      <c r="O15" s="113">
        <f>PRODUCT(I15/E15)</f>
        <v>0</v>
      </c>
      <c r="Q15" s="44"/>
      <c r="R15" s="44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4"/>
      <c r="AH15" s="44"/>
      <c r="AI15" s="44"/>
      <c r="AJ15" s="44"/>
      <c r="AK15" s="41"/>
      <c r="AL15" s="24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0" t="s">
        <v>61</v>
      </c>
      <c r="C16" s="121"/>
      <c r="D16" s="122"/>
      <c r="E16" s="111">
        <f>SUM(E13:E15)</f>
        <v>109</v>
      </c>
      <c r="F16" s="111">
        <f t="shared" ref="F16:I16" si="0">SUM(F13:F15)</f>
        <v>4</v>
      </c>
      <c r="G16" s="111">
        <f t="shared" si="0"/>
        <v>64</v>
      </c>
      <c r="H16" s="111">
        <f t="shared" si="0"/>
        <v>76</v>
      </c>
      <c r="I16" s="111">
        <f t="shared" si="0"/>
        <v>25</v>
      </c>
      <c r="J16" s="112">
        <v>0</v>
      </c>
      <c r="K16" s="41">
        <f>SUM(K13:K15)</f>
        <v>73.964497041420117</v>
      </c>
      <c r="L16" s="113">
        <f>PRODUCT((F16+G16)/E16)</f>
        <v>0.62385321100917435</v>
      </c>
      <c r="M16" s="113">
        <f>PRODUCT(H16/E16)</f>
        <v>0.69724770642201839</v>
      </c>
      <c r="N16" s="113">
        <f>PRODUCT((F16+G16+H16)/E16)</f>
        <v>1.3211009174311927</v>
      </c>
      <c r="O16" s="113">
        <v>2.08</v>
      </c>
      <c r="Q16" s="24"/>
      <c r="R16" s="24"/>
      <c r="S16" s="2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4"/>
      <c r="F17" s="24"/>
      <c r="G17" s="24"/>
      <c r="H17" s="24"/>
      <c r="I17" s="24"/>
      <c r="J17" s="41"/>
      <c r="K17" s="41"/>
      <c r="L17" s="24"/>
      <c r="M17" s="24"/>
      <c r="N17" s="24"/>
      <c r="O17" s="24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24"/>
      <c r="AL181" s="24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2019-01-01T09:55:04Z</dcterms:modified>
</cp:coreProperties>
</file>