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N23" i="2" l="1"/>
  <c r="M23" i="2"/>
  <c r="L23" i="2"/>
  <c r="K23" i="2"/>
  <c r="AS20" i="2"/>
  <c r="AQ20" i="2"/>
  <c r="AP20" i="2"/>
  <c r="AO20" i="2"/>
  <c r="AN20" i="2"/>
  <c r="AM20" i="2"/>
  <c r="AG20" i="2"/>
  <c r="K25" i="2" s="1"/>
  <c r="AE20" i="2"/>
  <c r="AD20" i="2"/>
  <c r="H25" i="2" s="1"/>
  <c r="AC20" i="2"/>
  <c r="G25" i="2" s="1"/>
  <c r="AB20" i="2"/>
  <c r="F25" i="2" s="1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H20" i="2"/>
  <c r="H24" i="2" s="1"/>
  <c r="G20" i="2"/>
  <c r="G24" i="2" s="1"/>
  <c r="F20" i="2"/>
  <c r="F24" i="2" s="1"/>
  <c r="E20" i="2"/>
  <c r="E24" i="2" s="1"/>
  <c r="I25" i="2" l="1"/>
  <c r="O25" i="2" s="1"/>
  <c r="M25" i="2"/>
  <c r="E26" i="2"/>
  <c r="K26" i="2"/>
  <c r="G26" i="2"/>
  <c r="F26" i="2"/>
  <c r="N24" i="2"/>
  <c r="L24" i="2"/>
  <c r="H26" i="2"/>
  <c r="M26" i="2" s="1"/>
  <c r="M24" i="2"/>
  <c r="N25" i="2"/>
  <c r="L25" i="2"/>
  <c r="AA21" i="1"/>
  <c r="Z21" i="1"/>
  <c r="Y21" i="1"/>
  <c r="X21" i="1"/>
  <c r="W21" i="1"/>
  <c r="T21" i="1"/>
  <c r="S21" i="1"/>
  <c r="R21" i="1"/>
  <c r="Q21" i="1"/>
  <c r="P21" i="1"/>
  <c r="I26" i="2" l="1"/>
  <c r="O26" i="2" s="1"/>
  <c r="N26" i="2"/>
  <c r="L26" i="2"/>
  <c r="G12" i="3"/>
  <c r="E12" i="3"/>
  <c r="T7" i="3"/>
  <c r="S7" i="3"/>
  <c r="R7" i="3"/>
  <c r="P7" i="3"/>
  <c r="O7" i="3"/>
  <c r="F12" i="3" s="1"/>
  <c r="H12" i="3" s="1"/>
  <c r="N7" i="3"/>
  <c r="L7" i="3"/>
  <c r="K7" i="3"/>
  <c r="J7" i="3"/>
  <c r="G7" i="3"/>
  <c r="G10" i="3" s="1"/>
  <c r="G13" i="3" s="1"/>
  <c r="F7" i="3"/>
  <c r="F10" i="3" s="1"/>
  <c r="E7" i="3"/>
  <c r="E10" i="3" s="1"/>
  <c r="E13" i="3" s="1"/>
  <c r="Q5" i="3"/>
  <c r="H5" i="3"/>
  <c r="F13" i="3" l="1"/>
  <c r="H13" i="3" s="1"/>
  <c r="H10" i="3"/>
  <c r="Q7" i="3"/>
  <c r="H7" i="3"/>
</calcChain>
</file>

<file path=xl/sharedStrings.xml><?xml version="1.0" encoding="utf-8"?>
<sst xmlns="http://schemas.openxmlformats.org/spreadsheetml/2006/main" count="252" uniqueCount="92">
  <si>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</si>
  <si>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</si>
  <si>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</si>
  <si>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</si>
  <si>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</si>
  <si>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</si>
  <si>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</si>
  <si>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</si>
  <si>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</si>
  <si>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</si>
  <si>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</si>
  <si>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</si>
  <si>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</si>
  <si>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</si>
  <si>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</si>
  <si>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</si>
  <si>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</si>
  <si>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</si>
  <si>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</si>
  <si>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</si>
  <si>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</si>
  <si>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</si>
  <si>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</si>
  <si>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</si>
  <si>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</si>
  <si>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</si>
  <si>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</si>
  <si>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</si>
  <si>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</si>
  <si>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</si>
  <si>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</si>
  <si>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</si>
  <si>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Viinikanoja</t>
  </si>
  <si>
    <t>11.</t>
  </si>
  <si>
    <t>IiU</t>
  </si>
  <si>
    <t>12.</t>
  </si>
  <si>
    <t>MuPS</t>
  </si>
  <si>
    <t>04.05. 1980  KPL - IiU  11-4</t>
  </si>
  <si>
    <t xml:space="preserve">  24 v   3 kk   4 pv</t>
  </si>
  <si>
    <t>28.05. 1980  AA - IiU  28-5</t>
  </si>
  <si>
    <t xml:space="preserve">  24 v   3 kk 28 pv</t>
  </si>
  <si>
    <t>6.  ottelu</t>
  </si>
  <si>
    <t>2.</t>
  </si>
  <si>
    <t>3.</t>
  </si>
  <si>
    <t>ykkössarja</t>
  </si>
  <si>
    <t>Seurat</t>
  </si>
  <si>
    <t>IiU = Iin Urheilijat  (1945)</t>
  </si>
  <si>
    <t>MuPS = Muhoksen Pallo-Salamat  (1969)</t>
  </si>
  <si>
    <t>31.1.1956</t>
  </si>
  <si>
    <t>URA SM-SARJASSA</t>
  </si>
  <si>
    <t>4.</t>
  </si>
  <si>
    <t>7.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</si>
  <si>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</si>
  <si>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</si>
  <si>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</si>
  <si>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</si>
  <si>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</si>
  <si>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</si>
  <si>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</si>
  <si>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13.</t>
  </si>
  <si>
    <t>14.</t>
  </si>
  <si>
    <t xml:space="preserve"> MYP,  16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</si>
  <si>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</si>
  <si>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</si>
  <si>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</si>
  <si>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</si>
  <si>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</si>
  <si>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</si>
  <si>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</si>
  <si>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SUPERPESIS</t>
  </si>
  <si>
    <t xml:space="preserve"> Arvo-ottelut</t>
  </si>
  <si>
    <t>Mitalit</t>
  </si>
  <si>
    <t>hSM</t>
  </si>
  <si>
    <t>x</t>
  </si>
  <si>
    <t>----</t>
  </si>
  <si>
    <t>Lyöty</t>
  </si>
  <si>
    <t>Tuotu</t>
  </si>
  <si>
    <t>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</si>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</sst>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/>
    <xf numFmtId="165" fontId="3" fillId="6" borderId="3" xfId="0" applyNumberFormat="1" applyFont="1" applyFill="1" applyBorder="1" applyAlignment="1">
      <alignment horizontal="center"/>
    </xf>
    <xf numFmtId="0" fontId="7" fillId="7" borderId="1" xfId="0" applyFont="1" applyFill="1" applyBorder="1" applyAlignment="1"/>
    <xf numFmtId="0" fontId="4" fillId="7" borderId="2" xfId="0" applyFont="1" applyFill="1" applyBorder="1" applyAlignment="1">
      <alignment vertical="top"/>
    </xf>
    <xf numFmtId="0" fontId="4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1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165" fontId="3" fillId="6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15" xfId="0" applyFont="1" applyFill="1" applyBorder="1" applyAlignment="1"/>
    <xf numFmtId="0" fontId="3" fillId="4" borderId="1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" fontId="3" fillId="4" borderId="3" xfId="0" applyNumberFormat="1" applyFont="1" applyFill="1" applyBorder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>
      <selection activeCell="C8" sqref="C8"/>
    </sheetView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7" customWidth="1"/>
    <col min="16" max="20" width="5.7109375" style="75" customWidth="1"/>
    <col min="21" max="21" width="8.7109375" style="75" customWidth="1"/>
    <col min="22" max="22" width="0.7109375" style="27" customWidth="1"/>
    <col min="23" max="27" width="5.7109375" style="75" customWidth="1"/>
    <col min="28" max="28" width="8.7109375" style="75" customWidth="1"/>
    <col min="29" max="29" width="0.7109375" style="27" customWidth="1"/>
    <col min="30" max="35" width="5.7109375" style="75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32</v>
      </c>
      <c r="C1" s="3"/>
      <c r="D1" s="4"/>
      <c r="E1" s="5" t="s">
        <v>48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69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00"/>
      <c r="W2" s="21" t="s">
        <v>15</v>
      </c>
      <c r="X2" s="13"/>
      <c r="Y2" s="13"/>
      <c r="Z2" s="13"/>
      <c r="AA2" s="13"/>
      <c r="AB2" s="13"/>
      <c r="AC2" s="100"/>
      <c r="AD2" s="21" t="s">
        <v>70</v>
      </c>
      <c r="AE2" s="13"/>
      <c r="AF2" s="13"/>
      <c r="AG2" s="19"/>
      <c r="AH2" s="13" t="s">
        <v>71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72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174">
        <v>1975</v>
      </c>
      <c r="C4" s="174" t="s">
        <v>89</v>
      </c>
      <c r="D4" s="175" t="s">
        <v>36</v>
      </c>
      <c r="E4" s="174"/>
      <c r="F4" s="177" t="s">
        <v>78</v>
      </c>
      <c r="G4" s="174"/>
      <c r="H4" s="174"/>
      <c r="I4" s="174"/>
      <c r="J4" s="174"/>
      <c r="K4" s="174"/>
      <c r="L4" s="174"/>
      <c r="M4" s="174"/>
      <c r="N4" s="176"/>
      <c r="O4" s="27"/>
      <c r="P4" s="24"/>
      <c r="Q4" s="24"/>
      <c r="R4" s="24"/>
      <c r="S4" s="24"/>
      <c r="T4" s="24"/>
      <c r="U4" s="24"/>
      <c r="V4" s="27"/>
      <c r="W4" s="28"/>
      <c r="X4" s="28"/>
      <c r="Y4" s="28"/>
      <c r="Z4" s="28"/>
      <c r="AA4" s="28"/>
      <c r="AB4" s="65"/>
      <c r="AC4" s="27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5">
      <c r="A5" s="8"/>
      <c r="B5" s="174">
        <v>1976</v>
      </c>
      <c r="C5" s="174" t="s">
        <v>89</v>
      </c>
      <c r="D5" s="175" t="s">
        <v>36</v>
      </c>
      <c r="E5" s="174"/>
      <c r="F5" s="177" t="s">
        <v>78</v>
      </c>
      <c r="G5" s="174"/>
      <c r="H5" s="174"/>
      <c r="I5" s="174"/>
      <c r="J5" s="174"/>
      <c r="K5" s="174"/>
      <c r="L5" s="174"/>
      <c r="M5" s="174"/>
      <c r="N5" s="176"/>
      <c r="O5" s="27"/>
      <c r="P5" s="24"/>
      <c r="Q5" s="24"/>
      <c r="R5" s="24"/>
      <c r="S5" s="24"/>
      <c r="T5" s="24"/>
      <c r="U5" s="24"/>
      <c r="V5" s="27"/>
      <c r="W5" s="28"/>
      <c r="X5" s="28"/>
      <c r="Y5" s="28"/>
      <c r="Z5" s="28"/>
      <c r="AA5" s="28"/>
      <c r="AB5" s="65"/>
      <c r="AC5" s="27"/>
      <c r="AD5" s="24"/>
      <c r="AE5" s="24"/>
      <c r="AF5" s="24"/>
      <c r="AG5" s="24"/>
      <c r="AH5" s="24"/>
      <c r="AI5" s="24"/>
      <c r="AJ5" s="8"/>
    </row>
    <row r="6" spans="1:36" s="22" customFormat="1" ht="15" customHeight="1" x14ac:dyDescent="0.25">
      <c r="A6" s="8"/>
      <c r="B6" s="174">
        <v>1977</v>
      </c>
      <c r="C6" s="174" t="s">
        <v>51</v>
      </c>
      <c r="D6" s="175" t="s">
        <v>36</v>
      </c>
      <c r="E6" s="174"/>
      <c r="F6" s="177" t="s">
        <v>78</v>
      </c>
      <c r="G6" s="174"/>
      <c r="H6" s="174"/>
      <c r="I6" s="174"/>
      <c r="J6" s="174"/>
      <c r="K6" s="174"/>
      <c r="L6" s="174"/>
      <c r="M6" s="174"/>
      <c r="N6" s="176"/>
      <c r="O6" s="27"/>
      <c r="P6" s="24"/>
      <c r="Q6" s="24"/>
      <c r="R6" s="24"/>
      <c r="S6" s="24"/>
      <c r="T6" s="24"/>
      <c r="U6" s="24"/>
      <c r="V6" s="27"/>
      <c r="W6" s="28"/>
      <c r="X6" s="28"/>
      <c r="Y6" s="28"/>
      <c r="Z6" s="28"/>
      <c r="AA6" s="28"/>
      <c r="AB6" s="65"/>
      <c r="AC6" s="27"/>
      <c r="AD6" s="24"/>
      <c r="AE6" s="24"/>
      <c r="AF6" s="24"/>
      <c r="AG6" s="24"/>
      <c r="AH6" s="24"/>
      <c r="AI6" s="24"/>
      <c r="AJ6" s="8"/>
    </row>
    <row r="7" spans="1:36" s="22" customFormat="1" ht="15" customHeight="1" x14ac:dyDescent="0.25">
      <c r="A7" s="8"/>
      <c r="B7" s="174">
        <v>1978</v>
      </c>
      <c r="C7" s="174" t="s">
        <v>89</v>
      </c>
      <c r="D7" s="175" t="s">
        <v>36</v>
      </c>
      <c r="E7" s="174"/>
      <c r="F7" s="177" t="s">
        <v>78</v>
      </c>
      <c r="G7" s="174"/>
      <c r="H7" s="174"/>
      <c r="I7" s="174"/>
      <c r="J7" s="174"/>
      <c r="K7" s="174"/>
      <c r="L7" s="174"/>
      <c r="M7" s="174"/>
      <c r="N7" s="176"/>
      <c r="O7" s="27"/>
      <c r="P7" s="24"/>
      <c r="Q7" s="24"/>
      <c r="R7" s="24"/>
      <c r="S7" s="24"/>
      <c r="T7" s="24"/>
      <c r="U7" s="24"/>
      <c r="V7" s="27"/>
      <c r="W7" s="28"/>
      <c r="X7" s="28"/>
      <c r="Y7" s="28"/>
      <c r="Z7" s="28"/>
      <c r="AA7" s="28"/>
      <c r="AB7" s="65"/>
      <c r="AC7" s="27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174">
        <v>1979</v>
      </c>
      <c r="C8" s="174" t="s">
        <v>89</v>
      </c>
      <c r="D8" s="175" t="s">
        <v>36</v>
      </c>
      <c r="E8" s="174"/>
      <c r="F8" s="177" t="s">
        <v>78</v>
      </c>
      <c r="G8" s="174"/>
      <c r="H8" s="174"/>
      <c r="I8" s="174"/>
      <c r="J8" s="174"/>
      <c r="K8" s="174"/>
      <c r="L8" s="174"/>
      <c r="M8" s="174"/>
      <c r="N8" s="176"/>
      <c r="O8" s="27"/>
      <c r="P8" s="24"/>
      <c r="Q8" s="24"/>
      <c r="R8" s="24"/>
      <c r="S8" s="24"/>
      <c r="T8" s="24"/>
      <c r="U8" s="24"/>
      <c r="V8" s="27"/>
      <c r="W8" s="28"/>
      <c r="X8" s="28"/>
      <c r="Y8" s="28"/>
      <c r="Z8" s="28"/>
      <c r="AA8" s="28"/>
      <c r="AB8" s="65"/>
      <c r="AC8" s="27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24">
        <v>1980</v>
      </c>
      <c r="C9" s="24" t="s">
        <v>33</v>
      </c>
      <c r="D9" s="25" t="s">
        <v>34</v>
      </c>
      <c r="E9" s="24">
        <v>22</v>
      </c>
      <c r="F9" s="24">
        <v>0</v>
      </c>
      <c r="G9" s="26">
        <v>11</v>
      </c>
      <c r="H9" s="24">
        <v>10</v>
      </c>
      <c r="I9" s="24">
        <v>84</v>
      </c>
      <c r="J9" s="24">
        <v>34</v>
      </c>
      <c r="K9" s="24">
        <v>18</v>
      </c>
      <c r="L9" s="24">
        <v>21</v>
      </c>
      <c r="M9" s="24">
        <v>11</v>
      </c>
      <c r="N9" s="40">
        <v>0.59099999999999997</v>
      </c>
      <c r="O9" s="27"/>
      <c r="P9" s="24"/>
      <c r="Q9" s="24"/>
      <c r="R9" s="24"/>
      <c r="S9" s="24"/>
      <c r="T9" s="24"/>
      <c r="U9" s="24"/>
      <c r="V9" s="27"/>
      <c r="W9" s="28">
        <v>6</v>
      </c>
      <c r="X9" s="28">
        <v>0</v>
      </c>
      <c r="Y9" s="28">
        <v>4</v>
      </c>
      <c r="Z9" s="28">
        <v>0</v>
      </c>
      <c r="AA9" s="28"/>
      <c r="AB9" s="65"/>
      <c r="AC9" s="27"/>
      <c r="AD9" s="24"/>
      <c r="AE9" s="24"/>
      <c r="AF9" s="24"/>
      <c r="AG9" s="24"/>
      <c r="AH9" s="24"/>
      <c r="AI9" s="24"/>
      <c r="AJ9" s="8"/>
    </row>
    <row r="10" spans="1:36" s="22" customFormat="1" ht="15" customHeight="1" x14ac:dyDescent="0.2">
      <c r="A10" s="8"/>
      <c r="B10" s="24">
        <v>1981</v>
      </c>
      <c r="C10" s="24"/>
      <c r="D10" s="29"/>
      <c r="E10" s="24"/>
      <c r="F10" s="26"/>
      <c r="G10" s="26"/>
      <c r="H10" s="26"/>
      <c r="I10" s="24"/>
      <c r="J10" s="24"/>
      <c r="K10" s="24"/>
      <c r="L10" s="24"/>
      <c r="M10" s="24"/>
      <c r="N10" s="30"/>
      <c r="O10" s="23"/>
      <c r="P10" s="24"/>
      <c r="Q10" s="24"/>
      <c r="R10" s="24"/>
      <c r="S10" s="24"/>
      <c r="T10" s="24"/>
      <c r="U10" s="24"/>
      <c r="V10" s="23"/>
      <c r="W10" s="28"/>
      <c r="X10" s="28"/>
      <c r="Y10" s="28"/>
      <c r="Z10" s="28"/>
      <c r="AA10" s="28"/>
      <c r="AB10" s="65"/>
      <c r="AC10" s="23"/>
      <c r="AD10" s="24"/>
      <c r="AE10" s="31"/>
      <c r="AF10" s="31"/>
      <c r="AG10" s="24"/>
      <c r="AH10" s="24"/>
      <c r="AI10" s="24"/>
      <c r="AJ10" s="8"/>
    </row>
    <row r="11" spans="1:36" s="22" customFormat="1" ht="15" customHeight="1" x14ac:dyDescent="0.2">
      <c r="A11" s="8"/>
      <c r="B11" s="24">
        <v>1982</v>
      </c>
      <c r="C11" s="24"/>
      <c r="D11" s="29"/>
      <c r="E11" s="24"/>
      <c r="F11" s="24"/>
      <c r="G11" s="24"/>
      <c r="H11" s="24"/>
      <c r="I11" s="24"/>
      <c r="J11" s="24"/>
      <c r="K11" s="24"/>
      <c r="L11" s="24"/>
      <c r="M11" s="24"/>
      <c r="N11" s="30"/>
      <c r="O11" s="23"/>
      <c r="P11" s="24"/>
      <c r="Q11" s="24"/>
      <c r="R11" s="24"/>
      <c r="S11" s="24"/>
      <c r="T11" s="24"/>
      <c r="U11" s="24"/>
      <c r="V11" s="23"/>
      <c r="W11" s="28"/>
      <c r="X11" s="28"/>
      <c r="Y11" s="28"/>
      <c r="Z11" s="28"/>
      <c r="AA11" s="28"/>
      <c r="AB11" s="65"/>
      <c r="AC11" s="23"/>
      <c r="AD11" s="24"/>
      <c r="AE11" s="31"/>
      <c r="AF11" s="31"/>
      <c r="AG11" s="24"/>
      <c r="AH11" s="24"/>
      <c r="AI11" s="24"/>
      <c r="AJ11" s="8"/>
    </row>
    <row r="12" spans="1:36" s="22" customFormat="1" ht="15" customHeight="1" x14ac:dyDescent="0.25">
      <c r="A12" s="8"/>
      <c r="B12" s="174">
        <v>1983</v>
      </c>
      <c r="C12" s="174" t="s">
        <v>77</v>
      </c>
      <c r="D12" s="175" t="s">
        <v>36</v>
      </c>
      <c r="E12" s="174"/>
      <c r="F12" s="177" t="s">
        <v>78</v>
      </c>
      <c r="G12" s="174"/>
      <c r="H12" s="174"/>
      <c r="I12" s="174"/>
      <c r="J12" s="174"/>
      <c r="K12" s="174"/>
      <c r="L12" s="174"/>
      <c r="M12" s="174"/>
      <c r="N12" s="176"/>
      <c r="O12" s="27"/>
      <c r="P12" s="24"/>
      <c r="Q12" s="24"/>
      <c r="R12" s="24"/>
      <c r="S12" s="24"/>
      <c r="T12" s="24"/>
      <c r="U12" s="24"/>
      <c r="V12" s="27"/>
      <c r="W12" s="28"/>
      <c r="X12" s="28"/>
      <c r="Y12" s="28"/>
      <c r="Z12" s="28"/>
      <c r="AA12" s="28"/>
      <c r="AB12" s="65"/>
      <c r="AC12" s="27"/>
      <c r="AD12" s="24"/>
      <c r="AE12" s="24"/>
      <c r="AF12" s="24"/>
      <c r="AG12" s="24"/>
      <c r="AH12" s="24"/>
      <c r="AI12" s="24"/>
      <c r="AJ12" s="8"/>
    </row>
    <row r="13" spans="1:36" s="22" customFormat="1" ht="15" customHeight="1" x14ac:dyDescent="0.25">
      <c r="A13" s="8"/>
      <c r="B13" s="34">
        <v>1984</v>
      </c>
      <c r="C13" s="34" t="s">
        <v>43</v>
      </c>
      <c r="D13" s="35" t="s">
        <v>36</v>
      </c>
      <c r="E13" s="34"/>
      <c r="F13" s="36" t="s">
        <v>44</v>
      </c>
      <c r="G13" s="37"/>
      <c r="H13" s="38"/>
      <c r="I13" s="34"/>
      <c r="J13" s="34"/>
      <c r="K13" s="34"/>
      <c r="L13" s="34"/>
      <c r="M13" s="34"/>
      <c r="N13" s="39"/>
      <c r="O13" s="27"/>
      <c r="P13" s="24"/>
      <c r="Q13" s="24"/>
      <c r="R13" s="24"/>
      <c r="S13" s="24"/>
      <c r="T13" s="24"/>
      <c r="U13" s="24"/>
      <c r="V13" s="27"/>
      <c r="W13" s="28"/>
      <c r="X13" s="28"/>
      <c r="Y13" s="28"/>
      <c r="Z13" s="28"/>
      <c r="AA13" s="28"/>
      <c r="AB13" s="65"/>
      <c r="AC13" s="27"/>
      <c r="AD13" s="24"/>
      <c r="AE13" s="24"/>
      <c r="AF13" s="24"/>
      <c r="AG13" s="24"/>
      <c r="AH13" s="24"/>
      <c r="AI13" s="24"/>
      <c r="AJ13" s="8"/>
    </row>
    <row r="14" spans="1:36" s="22" customFormat="1" ht="15" customHeight="1" x14ac:dyDescent="0.25">
      <c r="A14" s="8"/>
      <c r="B14" s="34">
        <v>1985</v>
      </c>
      <c r="C14" s="34" t="s">
        <v>50</v>
      </c>
      <c r="D14" s="35" t="s">
        <v>36</v>
      </c>
      <c r="E14" s="34"/>
      <c r="F14" s="36" t="s">
        <v>44</v>
      </c>
      <c r="G14" s="37"/>
      <c r="H14" s="38"/>
      <c r="I14" s="34"/>
      <c r="J14" s="34"/>
      <c r="K14" s="34"/>
      <c r="L14" s="34"/>
      <c r="M14" s="34"/>
      <c r="N14" s="34"/>
      <c r="O14" s="27"/>
      <c r="P14" s="24"/>
      <c r="Q14" s="24"/>
      <c r="R14" s="26"/>
      <c r="S14" s="24"/>
      <c r="T14" s="24"/>
      <c r="U14" s="24"/>
      <c r="V14" s="27"/>
      <c r="W14" s="28"/>
      <c r="X14" s="28"/>
      <c r="Y14" s="28"/>
      <c r="Z14" s="28"/>
      <c r="AA14" s="28"/>
      <c r="AB14" s="65"/>
      <c r="AC14" s="27"/>
      <c r="AD14" s="24"/>
      <c r="AE14" s="31"/>
      <c r="AF14" s="32"/>
      <c r="AG14" s="26"/>
      <c r="AH14" s="33"/>
      <c r="AI14" s="24"/>
      <c r="AJ14" s="8"/>
    </row>
    <row r="15" spans="1:36" s="22" customFormat="1" ht="15" customHeight="1" x14ac:dyDescent="0.25">
      <c r="A15" s="8"/>
      <c r="B15" s="34">
        <v>1986</v>
      </c>
      <c r="C15" s="34" t="s">
        <v>51</v>
      </c>
      <c r="D15" s="35" t="s">
        <v>36</v>
      </c>
      <c r="E15" s="34"/>
      <c r="F15" s="36" t="s">
        <v>44</v>
      </c>
      <c r="G15" s="37"/>
      <c r="H15" s="38"/>
      <c r="I15" s="34"/>
      <c r="J15" s="34"/>
      <c r="K15" s="34"/>
      <c r="L15" s="34"/>
      <c r="M15" s="34"/>
      <c r="N15" s="34"/>
      <c r="O15" s="27"/>
      <c r="P15" s="24"/>
      <c r="Q15" s="24"/>
      <c r="R15" s="24"/>
      <c r="S15" s="24"/>
      <c r="T15" s="24"/>
      <c r="U15" s="24"/>
      <c r="V15" s="27"/>
      <c r="W15" s="28"/>
      <c r="X15" s="28"/>
      <c r="Y15" s="28"/>
      <c r="Z15" s="28"/>
      <c r="AA15" s="28"/>
      <c r="AB15" s="65"/>
      <c r="AC15" s="27"/>
      <c r="AD15" s="24"/>
      <c r="AE15" s="24"/>
      <c r="AF15" s="26"/>
      <c r="AG15" s="26"/>
      <c r="AH15" s="33"/>
      <c r="AI15" s="24"/>
      <c r="AJ15" s="8"/>
    </row>
    <row r="16" spans="1:36" s="22" customFormat="1" ht="15" customHeight="1" x14ac:dyDescent="0.25">
      <c r="A16" s="8"/>
      <c r="B16" s="34">
        <v>1987</v>
      </c>
      <c r="C16" s="34" t="s">
        <v>42</v>
      </c>
      <c r="D16" s="81" t="s">
        <v>36</v>
      </c>
      <c r="E16" s="34"/>
      <c r="F16" s="36" t="s">
        <v>44</v>
      </c>
      <c r="G16" s="37"/>
      <c r="H16" s="38"/>
      <c r="I16" s="34"/>
      <c r="J16" s="34"/>
      <c r="K16" s="34"/>
      <c r="L16" s="34"/>
      <c r="M16" s="34"/>
      <c r="N16" s="82"/>
      <c r="O16" s="27"/>
      <c r="P16" s="24"/>
      <c r="Q16" s="24"/>
      <c r="R16" s="24"/>
      <c r="S16" s="24"/>
      <c r="T16" s="24"/>
      <c r="U16" s="24"/>
      <c r="V16" s="27"/>
      <c r="W16" s="28"/>
      <c r="X16" s="28"/>
      <c r="Y16" s="28"/>
      <c r="Z16" s="28"/>
      <c r="AA16" s="28"/>
      <c r="AB16" s="65"/>
      <c r="AC16" s="27"/>
      <c r="AD16" s="24"/>
      <c r="AE16" s="31"/>
      <c r="AF16" s="32"/>
      <c r="AG16" s="26"/>
      <c r="AH16" s="33"/>
      <c r="AI16" s="24"/>
      <c r="AJ16" s="8"/>
    </row>
    <row r="17" spans="1:36" s="22" customFormat="1" ht="15" customHeight="1" x14ac:dyDescent="0.25">
      <c r="A17" s="8"/>
      <c r="B17" s="24">
        <v>1988</v>
      </c>
      <c r="C17" s="24" t="s">
        <v>35</v>
      </c>
      <c r="D17" s="25" t="s">
        <v>36</v>
      </c>
      <c r="E17" s="24">
        <v>22</v>
      </c>
      <c r="F17" s="24">
        <v>0</v>
      </c>
      <c r="G17" s="24">
        <v>11</v>
      </c>
      <c r="H17" s="24">
        <v>8</v>
      </c>
      <c r="I17" s="24">
        <v>86</v>
      </c>
      <c r="J17" s="24">
        <v>9</v>
      </c>
      <c r="K17" s="24">
        <v>28</v>
      </c>
      <c r="L17" s="24">
        <v>38</v>
      </c>
      <c r="M17" s="24">
        <v>11</v>
      </c>
      <c r="N17" s="40">
        <v>0.53100000000000003</v>
      </c>
      <c r="O17" s="27"/>
      <c r="P17" s="24"/>
      <c r="Q17" s="24"/>
      <c r="R17" s="24"/>
      <c r="S17" s="24"/>
      <c r="T17" s="24"/>
      <c r="U17" s="24"/>
      <c r="V17" s="27"/>
      <c r="W17" s="28" t="s">
        <v>73</v>
      </c>
      <c r="X17" s="28"/>
      <c r="Y17" s="28"/>
      <c r="Z17" s="28"/>
      <c r="AA17" s="28"/>
      <c r="AB17" s="65"/>
      <c r="AC17" s="27"/>
      <c r="AD17" s="24"/>
      <c r="AE17" s="24"/>
      <c r="AF17" s="26"/>
      <c r="AG17" s="26"/>
      <c r="AH17" s="33"/>
      <c r="AI17" s="24"/>
      <c r="AJ17" s="8"/>
    </row>
    <row r="18" spans="1:36" s="22" customFormat="1" ht="15" customHeight="1" x14ac:dyDescent="0.25">
      <c r="A18" s="1"/>
      <c r="B18" s="24">
        <v>1989</v>
      </c>
      <c r="C18" s="24"/>
      <c r="D18" s="25"/>
      <c r="E18" s="24"/>
      <c r="F18" s="31"/>
      <c r="G18" s="24"/>
      <c r="H18" s="31"/>
      <c r="I18" s="24"/>
      <c r="J18" s="24"/>
      <c r="K18" s="24"/>
      <c r="L18" s="24"/>
      <c r="M18" s="24"/>
      <c r="N18" s="40"/>
      <c r="O18" s="27"/>
      <c r="P18" s="24"/>
      <c r="Q18" s="24"/>
      <c r="R18" s="24"/>
      <c r="S18" s="24"/>
      <c r="T18" s="24"/>
      <c r="U18" s="24"/>
      <c r="V18" s="27"/>
      <c r="W18" s="28"/>
      <c r="X18" s="28"/>
      <c r="Y18" s="28"/>
      <c r="Z18" s="28"/>
      <c r="AA18" s="28"/>
      <c r="AB18" s="65"/>
      <c r="AC18" s="27"/>
      <c r="AD18" s="24"/>
      <c r="AE18" s="31"/>
      <c r="AF18" s="32"/>
      <c r="AG18" s="26"/>
      <c r="AH18" s="33"/>
      <c r="AI18" s="24"/>
      <c r="AJ18" s="8"/>
    </row>
    <row r="19" spans="1:36" ht="15" customHeight="1" x14ac:dyDescent="0.25">
      <c r="A19" s="8"/>
      <c r="B19" s="24">
        <v>1990</v>
      </c>
      <c r="C19" s="24"/>
      <c r="D19" s="25"/>
      <c r="E19" s="24"/>
      <c r="F19" s="31"/>
      <c r="G19" s="24"/>
      <c r="H19" s="31"/>
      <c r="I19" s="24"/>
      <c r="J19" s="24"/>
      <c r="K19" s="24"/>
      <c r="L19" s="24"/>
      <c r="M19" s="24"/>
      <c r="N19" s="40"/>
      <c r="P19" s="24"/>
      <c r="Q19" s="24"/>
      <c r="R19" s="26"/>
      <c r="S19" s="24"/>
      <c r="T19" s="24"/>
      <c r="U19" s="24"/>
      <c r="W19" s="28"/>
      <c r="X19" s="28"/>
      <c r="Y19" s="28"/>
      <c r="Z19" s="28"/>
      <c r="AA19" s="28"/>
      <c r="AB19" s="65"/>
      <c r="AD19" s="24"/>
      <c r="AE19" s="31"/>
      <c r="AF19" s="32"/>
      <c r="AG19" s="26"/>
      <c r="AH19" s="33"/>
      <c r="AI19" s="24"/>
      <c r="AJ19" s="8"/>
    </row>
    <row r="20" spans="1:36" s="22" customFormat="1" ht="15" customHeight="1" x14ac:dyDescent="0.25">
      <c r="A20" s="8"/>
      <c r="B20" s="34">
        <v>1991</v>
      </c>
      <c r="C20" s="34" t="s">
        <v>42</v>
      </c>
      <c r="D20" s="35" t="s">
        <v>36</v>
      </c>
      <c r="E20" s="34"/>
      <c r="F20" s="36" t="s">
        <v>44</v>
      </c>
      <c r="G20" s="37"/>
      <c r="H20" s="38"/>
      <c r="I20" s="34"/>
      <c r="J20" s="34"/>
      <c r="K20" s="34"/>
      <c r="L20" s="34"/>
      <c r="M20" s="34"/>
      <c r="N20" s="39"/>
      <c r="O20" s="27"/>
      <c r="P20" s="24"/>
      <c r="Q20" s="24"/>
      <c r="R20" s="26"/>
      <c r="S20" s="24"/>
      <c r="T20" s="24"/>
      <c r="U20" s="24"/>
      <c r="V20" s="27"/>
      <c r="W20" s="28"/>
      <c r="X20" s="28"/>
      <c r="Y20" s="28"/>
      <c r="Z20" s="28"/>
      <c r="AA20" s="28"/>
      <c r="AB20" s="65"/>
      <c r="AC20" s="27"/>
      <c r="AD20" s="24"/>
      <c r="AE20" s="31"/>
      <c r="AF20" s="32"/>
      <c r="AG20" s="26"/>
      <c r="AH20" s="33"/>
      <c r="AI20" s="24"/>
      <c r="AJ20" s="8"/>
    </row>
    <row r="21" spans="1:36" ht="15" customHeight="1" x14ac:dyDescent="0.2">
      <c r="A21" s="8"/>
      <c r="B21" s="15" t="s">
        <v>7</v>
      </c>
      <c r="C21" s="16"/>
      <c r="D21" s="14"/>
      <c r="E21" s="17">
        <v>44</v>
      </c>
      <c r="F21" s="17">
        <v>0</v>
      </c>
      <c r="G21" s="17">
        <v>22</v>
      </c>
      <c r="H21" s="17">
        <v>18</v>
      </c>
      <c r="I21" s="17">
        <v>170</v>
      </c>
      <c r="J21" s="17">
        <v>43</v>
      </c>
      <c r="K21" s="17">
        <v>46</v>
      </c>
      <c r="L21" s="17">
        <v>59</v>
      </c>
      <c r="M21" s="17">
        <v>22</v>
      </c>
      <c r="N21" s="41">
        <v>0.55904401131719583</v>
      </c>
      <c r="O21" s="23"/>
      <c r="P21" s="17">
        <f>SUM(P14:P20)</f>
        <v>0</v>
      </c>
      <c r="Q21" s="17">
        <f>SUM(Q14:Q20)</f>
        <v>0</v>
      </c>
      <c r="R21" s="17">
        <f>SUM(R14:R20)</f>
        <v>0</v>
      </c>
      <c r="S21" s="17">
        <f>SUM(S14:S20)</f>
        <v>0</v>
      </c>
      <c r="T21" s="17">
        <f>SUM(T14:T20)</f>
        <v>0</v>
      </c>
      <c r="U21" s="166" t="s">
        <v>74</v>
      </c>
      <c r="V21" s="23"/>
      <c r="W21" s="165">
        <f>PRODUCT(E27)</f>
        <v>6</v>
      </c>
      <c r="X21" s="165">
        <f>PRODUCT(F27)</f>
        <v>0</v>
      </c>
      <c r="Y21" s="165">
        <f>PRODUCT(G27)</f>
        <v>4</v>
      </c>
      <c r="Z21" s="165">
        <f>PRODUCT(H27)</f>
        <v>0</v>
      </c>
      <c r="AA21" s="165">
        <f>PRODUCT(I27)</f>
        <v>0</v>
      </c>
      <c r="AB21" s="166" t="s">
        <v>74</v>
      </c>
      <c r="AC21" s="23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8"/>
    </row>
    <row r="22" spans="1:36" ht="15" customHeight="1" x14ac:dyDescent="0.2">
      <c r="A22" s="8"/>
      <c r="B22" s="29" t="s">
        <v>2</v>
      </c>
      <c r="C22" s="33"/>
      <c r="D22" s="42">
        <v>104.00000000000001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5"/>
      <c r="AI22" s="43"/>
      <c r="AJ22" s="8"/>
    </row>
    <row r="23" spans="1:36" ht="15" customHeight="1" x14ac:dyDescent="0.25">
      <c r="A23" s="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P23" s="43"/>
      <c r="Q23" s="46"/>
      <c r="R23" s="43"/>
      <c r="S23" s="43"/>
      <c r="T23" s="43"/>
      <c r="U23" s="43"/>
      <c r="W23" s="43"/>
      <c r="X23" s="43"/>
      <c r="Y23" s="43"/>
      <c r="Z23" s="43"/>
      <c r="AA23" s="43"/>
      <c r="AB23" s="43"/>
      <c r="AD23" s="43"/>
      <c r="AE23" s="43"/>
      <c r="AF23" s="43"/>
      <c r="AG23" s="43"/>
      <c r="AH23" s="43"/>
      <c r="AI23" s="43"/>
      <c r="AJ23" s="8"/>
    </row>
    <row r="24" spans="1:36" ht="15" customHeight="1" x14ac:dyDescent="0.25">
      <c r="A24" s="8"/>
      <c r="B24" s="21" t="s">
        <v>49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43"/>
      <c r="K24" s="17" t="s">
        <v>25</v>
      </c>
      <c r="L24" s="17" t="s">
        <v>26</v>
      </c>
      <c r="M24" s="17" t="s">
        <v>27</v>
      </c>
      <c r="N24" s="17" t="s">
        <v>21</v>
      </c>
      <c r="O24" s="23"/>
      <c r="P24" s="48" t="s">
        <v>28</v>
      </c>
      <c r="Q24" s="11"/>
      <c r="R24" s="11"/>
      <c r="S24" s="11"/>
      <c r="T24" s="49"/>
      <c r="U24" s="49"/>
      <c r="V24" s="49"/>
      <c r="W24" s="49"/>
      <c r="X24" s="49"/>
      <c r="Y24" s="49"/>
      <c r="Z24" s="49"/>
      <c r="AA24" s="11"/>
      <c r="AB24" s="11"/>
      <c r="AC24" s="49"/>
      <c r="AD24" s="11"/>
      <c r="AE24" s="11"/>
      <c r="AF24" s="11"/>
      <c r="AG24" s="11"/>
      <c r="AH24" s="11"/>
      <c r="AI24" s="50"/>
      <c r="AJ24" s="8"/>
    </row>
    <row r="25" spans="1:36" ht="15" customHeight="1" x14ac:dyDescent="0.2">
      <c r="A25" s="8"/>
      <c r="B25" s="48" t="s">
        <v>12</v>
      </c>
      <c r="C25" s="11"/>
      <c r="D25" s="50"/>
      <c r="E25" s="24">
        <v>44</v>
      </c>
      <c r="F25" s="24">
        <v>0</v>
      </c>
      <c r="G25" s="24">
        <v>22</v>
      </c>
      <c r="H25" s="24">
        <v>18</v>
      </c>
      <c r="I25" s="24">
        <v>170</v>
      </c>
      <c r="J25" s="43"/>
      <c r="K25" s="51">
        <v>0.5</v>
      </c>
      <c r="L25" s="51">
        <v>0.40909090909090912</v>
      </c>
      <c r="M25" s="51">
        <v>3.8636363636363638</v>
      </c>
      <c r="N25" s="40">
        <v>0.55904401131719583</v>
      </c>
      <c r="O25" s="23"/>
      <c r="P25" s="52" t="s">
        <v>9</v>
      </c>
      <c r="Q25" s="53"/>
      <c r="R25" s="54" t="s">
        <v>37</v>
      </c>
      <c r="S25" s="167"/>
      <c r="T25" s="167"/>
      <c r="U25" s="167"/>
      <c r="V25" s="167"/>
      <c r="W25" s="167"/>
      <c r="X25" s="172" t="s">
        <v>11</v>
      </c>
      <c r="Y25" s="167"/>
      <c r="Z25" s="167" t="s">
        <v>38</v>
      </c>
      <c r="AA25" s="167"/>
      <c r="AB25" s="167"/>
      <c r="AC25" s="167"/>
      <c r="AD25" s="167"/>
      <c r="AE25" s="167"/>
      <c r="AF25" s="167"/>
      <c r="AG25" s="167"/>
      <c r="AH25" s="168"/>
      <c r="AI25" s="169"/>
      <c r="AJ25" s="8"/>
    </row>
    <row r="26" spans="1:36" ht="15" customHeight="1" x14ac:dyDescent="0.2">
      <c r="A26" s="8"/>
      <c r="B26" s="56" t="s">
        <v>14</v>
      </c>
      <c r="C26" s="57"/>
      <c r="D26" s="58"/>
      <c r="E26" s="24"/>
      <c r="F26" s="24"/>
      <c r="G26" s="24"/>
      <c r="H26" s="24"/>
      <c r="I26" s="24"/>
      <c r="J26" s="43"/>
      <c r="K26" s="51"/>
      <c r="L26" s="51"/>
      <c r="M26" s="51"/>
      <c r="N26" s="40"/>
      <c r="O26" s="23"/>
      <c r="P26" s="59" t="s">
        <v>75</v>
      </c>
      <c r="Q26" s="60"/>
      <c r="R26" s="54" t="s">
        <v>39</v>
      </c>
      <c r="S26" s="54"/>
      <c r="T26" s="54"/>
      <c r="U26" s="54"/>
      <c r="V26" s="54"/>
      <c r="W26" s="54"/>
      <c r="X26" s="173" t="s">
        <v>41</v>
      </c>
      <c r="Y26" s="54"/>
      <c r="Z26" s="54" t="s">
        <v>40</v>
      </c>
      <c r="AA26" s="54"/>
      <c r="AB26" s="54"/>
      <c r="AC26" s="54"/>
      <c r="AD26" s="54"/>
      <c r="AE26" s="54"/>
      <c r="AF26" s="54"/>
      <c r="AG26" s="54"/>
      <c r="AH26" s="55"/>
      <c r="AI26" s="170"/>
      <c r="AJ26" s="8"/>
    </row>
    <row r="27" spans="1:36" ht="15" customHeight="1" x14ac:dyDescent="0.2">
      <c r="A27" s="8"/>
      <c r="B27" s="61" t="s">
        <v>15</v>
      </c>
      <c r="C27" s="62"/>
      <c r="D27" s="63"/>
      <c r="E27" s="28">
        <v>6</v>
      </c>
      <c r="F27" s="28">
        <v>0</v>
      </c>
      <c r="G27" s="28">
        <v>4</v>
      </c>
      <c r="H27" s="28">
        <v>0</v>
      </c>
      <c r="I27" s="28"/>
      <c r="J27" s="43"/>
      <c r="K27" s="64">
        <v>0.66666666666666663</v>
      </c>
      <c r="L27" s="64">
        <v>0</v>
      </c>
      <c r="M27" s="64"/>
      <c r="N27" s="65"/>
      <c r="O27" s="23"/>
      <c r="P27" s="59" t="s">
        <v>76</v>
      </c>
      <c r="Q27" s="60"/>
      <c r="R27" s="54" t="s">
        <v>37</v>
      </c>
      <c r="S27" s="54"/>
      <c r="T27" s="54"/>
      <c r="U27" s="54"/>
      <c r="V27" s="54"/>
      <c r="W27" s="54"/>
      <c r="X27" s="173" t="s">
        <v>11</v>
      </c>
      <c r="Y27" s="54"/>
      <c r="Z27" s="54" t="s">
        <v>38</v>
      </c>
      <c r="AA27" s="54"/>
      <c r="AB27" s="54"/>
      <c r="AC27" s="54"/>
      <c r="AD27" s="54"/>
      <c r="AE27" s="54"/>
      <c r="AF27" s="54"/>
      <c r="AG27" s="54"/>
      <c r="AH27" s="55"/>
      <c r="AI27" s="170"/>
    </row>
    <row r="28" spans="1:36" ht="15" customHeight="1" x14ac:dyDescent="0.2">
      <c r="A28" s="8"/>
      <c r="B28" s="66" t="s">
        <v>24</v>
      </c>
      <c r="C28" s="67"/>
      <c r="D28" s="68"/>
      <c r="E28" s="17">
        <v>50</v>
      </c>
      <c r="F28" s="17">
        <v>0</v>
      </c>
      <c r="G28" s="17">
        <v>26</v>
      </c>
      <c r="H28" s="17">
        <v>18</v>
      </c>
      <c r="I28" s="17">
        <v>170</v>
      </c>
      <c r="J28" s="43"/>
      <c r="K28" s="69">
        <v>0.52</v>
      </c>
      <c r="L28" s="69">
        <v>0.36</v>
      </c>
      <c r="M28" s="69">
        <v>3.86</v>
      </c>
      <c r="N28" s="41">
        <v>0.55900000000000005</v>
      </c>
      <c r="O28" s="23"/>
      <c r="P28" s="70" t="s">
        <v>10</v>
      </c>
      <c r="Q28" s="71"/>
      <c r="R28" s="72"/>
      <c r="S28" s="72"/>
      <c r="T28" s="72"/>
      <c r="U28" s="72"/>
      <c r="V28" s="72"/>
      <c r="W28" s="72"/>
      <c r="X28" s="72"/>
      <c r="Y28" s="73"/>
      <c r="Z28" s="72"/>
      <c r="AA28" s="72"/>
      <c r="AB28" s="72"/>
      <c r="AC28" s="72"/>
      <c r="AD28" s="72"/>
      <c r="AE28" s="72"/>
      <c r="AF28" s="72"/>
      <c r="AG28" s="72"/>
      <c r="AH28" s="73"/>
      <c r="AI28" s="171"/>
    </row>
    <row r="29" spans="1:36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23"/>
      <c r="W29" s="23"/>
      <c r="X29" s="74"/>
      <c r="Y29" s="43"/>
      <c r="Z29" s="43"/>
      <c r="AA29" s="43"/>
      <c r="AB29" s="43"/>
      <c r="AC29" s="23"/>
      <c r="AD29" s="43"/>
      <c r="AE29" s="43"/>
      <c r="AF29" s="43"/>
      <c r="AG29" s="43"/>
      <c r="AH29" s="43"/>
      <c r="AI29" s="43"/>
    </row>
    <row r="30" spans="1:36" ht="15" customHeight="1" x14ac:dyDescent="0.25">
      <c r="A30" s="8"/>
      <c r="B30" s="43" t="s">
        <v>45</v>
      </c>
      <c r="C30" s="43"/>
      <c r="D30" s="43" t="s">
        <v>46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3"/>
      <c r="P30" s="43"/>
      <c r="Q30" s="46"/>
      <c r="R30" s="43"/>
      <c r="S30" s="43"/>
      <c r="T30" s="23"/>
      <c r="U30" s="23"/>
      <c r="V30" s="23"/>
      <c r="W30" s="23"/>
      <c r="X30" s="74"/>
      <c r="Y30" s="43"/>
      <c r="Z30" s="43"/>
      <c r="AA30" s="43"/>
      <c r="AB30" s="43"/>
      <c r="AC30" s="23"/>
      <c r="AD30" s="43"/>
      <c r="AE30" s="43"/>
      <c r="AF30" s="43"/>
      <c r="AG30" s="43"/>
      <c r="AH30" s="43"/>
      <c r="AI30" s="43"/>
    </row>
    <row r="31" spans="1:36" ht="15" customHeight="1" x14ac:dyDescent="0.25">
      <c r="A31" s="8"/>
      <c r="B31" s="43"/>
      <c r="C31" s="43"/>
      <c r="D31" s="43" t="s">
        <v>47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3"/>
      <c r="P31" s="43"/>
      <c r="Q31" s="46"/>
      <c r="R31" s="43"/>
      <c r="S31" s="43"/>
      <c r="T31" s="23"/>
      <c r="U31" s="23"/>
      <c r="V31" s="23"/>
      <c r="W31" s="23"/>
      <c r="X31" s="74"/>
      <c r="Y31" s="43"/>
      <c r="Z31" s="43"/>
      <c r="AA31" s="43"/>
      <c r="AB31" s="43"/>
      <c r="AC31" s="23"/>
      <c r="AD31" s="43"/>
      <c r="AE31" s="43"/>
      <c r="AF31" s="43"/>
      <c r="AG31" s="43"/>
      <c r="AH31" s="43"/>
      <c r="AI31" s="43"/>
    </row>
    <row r="32" spans="1:36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4"/>
      <c r="Y32" s="7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3"/>
      <c r="P33" s="43"/>
      <c r="Q33" s="46"/>
      <c r="R33" s="43"/>
      <c r="S33" s="43"/>
      <c r="T33" s="23"/>
      <c r="U33" s="23"/>
      <c r="V33" s="23"/>
      <c r="W33" s="23"/>
      <c r="X33" s="74"/>
      <c r="Y33" s="7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3"/>
      <c r="P34" s="43"/>
      <c r="Q34" s="46"/>
      <c r="R34" s="43"/>
      <c r="S34" s="43"/>
      <c r="T34" s="23"/>
      <c r="U34" s="23"/>
      <c r="V34" s="23"/>
      <c r="W34" s="23"/>
      <c r="X34" s="74"/>
      <c r="Y34" s="7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3"/>
      <c r="P35" s="43"/>
      <c r="Q35" s="46"/>
      <c r="R35" s="43"/>
      <c r="S35" s="43"/>
      <c r="T35" s="23"/>
      <c r="U35" s="23"/>
      <c r="V35" s="23"/>
      <c r="W35" s="23"/>
      <c r="X35" s="74"/>
      <c r="Y35" s="7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4"/>
      <c r="Y36" s="7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4"/>
      <c r="Y37" s="7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4"/>
      <c r="Y38" s="7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4"/>
      <c r="Y39" s="7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4"/>
      <c r="Y40" s="7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4"/>
      <c r="Y41" s="7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4"/>
      <c r="Y42" s="7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4"/>
      <c r="Y43" s="7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4"/>
      <c r="Y44" s="7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4"/>
      <c r="Y45" s="7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4"/>
      <c r="Y46" s="7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4"/>
      <c r="Y47" s="7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4"/>
      <c r="Y48" s="7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4"/>
      <c r="Y49" s="7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4"/>
      <c r="Y50" s="7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4"/>
      <c r="Y51" s="7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4"/>
      <c r="Y52" s="7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4"/>
      <c r="Y53" s="7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4"/>
      <c r="Y54" s="7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4"/>
      <c r="Y55" s="7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4"/>
      <c r="Y56" s="7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4"/>
      <c r="Y57" s="7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4"/>
      <c r="Y58" s="7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4"/>
      <c r="Y59" s="7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4"/>
      <c r="Y60" s="7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4"/>
      <c r="Y61" s="7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4"/>
      <c r="Y62" s="7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4"/>
      <c r="Y63" s="7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4"/>
      <c r="Y64" s="7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4"/>
      <c r="Y65" s="7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4"/>
      <c r="Y66" s="7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4"/>
      <c r="Y67" s="7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4"/>
      <c r="Y68" s="7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3"/>
      <c r="P69" s="43"/>
      <c r="Q69" s="46"/>
      <c r="R69" s="43"/>
      <c r="S69" s="43"/>
      <c r="T69" s="23"/>
      <c r="U69" s="23"/>
      <c r="V69" s="23"/>
      <c r="W69" s="23"/>
      <c r="X69" s="74"/>
      <c r="Y69" s="43"/>
      <c r="Z69" s="43"/>
      <c r="AA69" s="43"/>
      <c r="AB69" s="43"/>
      <c r="AC69" s="23"/>
      <c r="AD69" s="43"/>
      <c r="AE69" s="43"/>
      <c r="AF69" s="43"/>
      <c r="AG69" s="43"/>
      <c r="AH69" s="43"/>
      <c r="AI69" s="4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3"/>
      <c r="P70" s="43"/>
      <c r="Q70" s="46"/>
      <c r="R70" s="43"/>
      <c r="S70" s="43"/>
      <c r="T70" s="23"/>
      <c r="U70" s="23"/>
      <c r="V70" s="23"/>
      <c r="W70" s="23"/>
      <c r="X70" s="74"/>
      <c r="Y70" s="43"/>
      <c r="Z70" s="43"/>
      <c r="AA70" s="43"/>
      <c r="AB70" s="43"/>
      <c r="AC70" s="23"/>
      <c r="AD70" s="43"/>
      <c r="AE70" s="43"/>
      <c r="AF70" s="43"/>
      <c r="AG70" s="43"/>
      <c r="AH70" s="43"/>
      <c r="AI70" s="4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3"/>
      <c r="P71" s="43"/>
      <c r="Q71" s="46"/>
      <c r="R71" s="43"/>
      <c r="S71" s="43"/>
      <c r="T71" s="23"/>
      <c r="U71" s="23"/>
      <c r="V71" s="23"/>
      <c r="W71" s="23"/>
      <c r="X71" s="74"/>
      <c r="Y71" s="43"/>
      <c r="Z71" s="43"/>
      <c r="AA71" s="43"/>
      <c r="AB71" s="43"/>
      <c r="AC71" s="23"/>
      <c r="AD71" s="43"/>
      <c r="AE71" s="43"/>
      <c r="AF71" s="43"/>
      <c r="AG71" s="43"/>
      <c r="AH71" s="43"/>
      <c r="AI71" s="4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3"/>
      <c r="P72" s="43"/>
      <c r="Q72" s="46"/>
      <c r="R72" s="43"/>
      <c r="S72" s="43"/>
      <c r="T72" s="23"/>
      <c r="U72" s="23"/>
      <c r="V72" s="23"/>
      <c r="W72" s="23"/>
      <c r="X72" s="74"/>
      <c r="Y72" s="43"/>
      <c r="Z72" s="43"/>
      <c r="AA72" s="43"/>
      <c r="AB72" s="43"/>
      <c r="AC72" s="23"/>
      <c r="AD72" s="43"/>
      <c r="AE72" s="43"/>
      <c r="AF72" s="43"/>
      <c r="AG72" s="43"/>
      <c r="AH72" s="43"/>
      <c r="AI72" s="4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3"/>
      <c r="P73" s="43"/>
      <c r="Q73" s="46"/>
      <c r="R73" s="43"/>
      <c r="S73" s="43"/>
      <c r="T73" s="23"/>
      <c r="U73" s="23"/>
      <c r="V73" s="23"/>
      <c r="W73" s="23"/>
      <c r="X73" s="74"/>
      <c r="Y73" s="43"/>
      <c r="Z73" s="43"/>
      <c r="AA73" s="43"/>
      <c r="AB73" s="43"/>
      <c r="AC73" s="23"/>
      <c r="AD73" s="43"/>
      <c r="AE73" s="43"/>
      <c r="AF73" s="43"/>
      <c r="AG73" s="43"/>
      <c r="AH73" s="43"/>
      <c r="AI73" s="4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3"/>
      <c r="P74" s="43"/>
      <c r="Q74" s="46"/>
      <c r="R74" s="43"/>
      <c r="S74" s="43"/>
      <c r="T74" s="23"/>
      <c r="U74" s="23"/>
      <c r="V74" s="23"/>
      <c r="W74" s="23"/>
      <c r="X74" s="74"/>
      <c r="Y74" s="43"/>
      <c r="Z74" s="43"/>
      <c r="AA74" s="43"/>
      <c r="AB74" s="43"/>
      <c r="AC74" s="23"/>
      <c r="AD74" s="43"/>
      <c r="AE74" s="43"/>
      <c r="AF74" s="43"/>
      <c r="AG74" s="43"/>
      <c r="AH74" s="43"/>
      <c r="AI74" s="4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3"/>
      <c r="P75" s="43"/>
      <c r="Q75" s="46"/>
      <c r="R75" s="43"/>
      <c r="S75" s="43"/>
      <c r="T75" s="23"/>
      <c r="U75" s="23"/>
      <c r="V75" s="23"/>
      <c r="W75" s="23"/>
      <c r="X75" s="74"/>
      <c r="Y75" s="43"/>
      <c r="Z75" s="43"/>
      <c r="AA75" s="43"/>
      <c r="AB75" s="43"/>
      <c r="AC75" s="23"/>
      <c r="AD75" s="43"/>
      <c r="AE75" s="43"/>
      <c r="AF75" s="43"/>
      <c r="AG75" s="43"/>
      <c r="AH75" s="43"/>
      <c r="AI75" s="4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3"/>
      <c r="P76" s="43"/>
      <c r="Q76" s="46"/>
      <c r="R76" s="43"/>
      <c r="S76" s="43"/>
      <c r="T76" s="23"/>
      <c r="U76" s="23"/>
      <c r="V76" s="23"/>
      <c r="W76" s="23"/>
      <c r="X76" s="74"/>
      <c r="Y76" s="43"/>
      <c r="Z76" s="43"/>
      <c r="AA76" s="43"/>
      <c r="AB76" s="43"/>
      <c r="AC76" s="23"/>
      <c r="AD76" s="43"/>
      <c r="AE76" s="43"/>
      <c r="AF76" s="43"/>
      <c r="AG76" s="43"/>
      <c r="AH76" s="43"/>
      <c r="AI76" s="4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3"/>
      <c r="P77" s="43"/>
      <c r="Q77" s="46"/>
      <c r="R77" s="43"/>
      <c r="S77" s="43"/>
      <c r="T77" s="23"/>
      <c r="U77" s="23"/>
      <c r="V77" s="23"/>
      <c r="W77" s="23"/>
      <c r="X77" s="74"/>
      <c r="Y77" s="43"/>
      <c r="Z77" s="43"/>
      <c r="AA77" s="43"/>
      <c r="AB77" s="43"/>
      <c r="AC77" s="23"/>
      <c r="AD77" s="43"/>
      <c r="AE77" s="43"/>
      <c r="AF77" s="43"/>
      <c r="AG77" s="43"/>
      <c r="AH77" s="43"/>
      <c r="AI77" s="4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3"/>
      <c r="P78" s="43"/>
      <c r="Q78" s="46"/>
      <c r="R78" s="43"/>
      <c r="S78" s="43"/>
      <c r="T78" s="23"/>
      <c r="U78" s="23"/>
      <c r="V78" s="23"/>
      <c r="W78" s="23"/>
      <c r="X78" s="74"/>
      <c r="Y78" s="43"/>
      <c r="Z78" s="43"/>
      <c r="AA78" s="43"/>
      <c r="AB78" s="43"/>
      <c r="AC78" s="23"/>
      <c r="AD78" s="43"/>
      <c r="AE78" s="43"/>
      <c r="AF78" s="43"/>
      <c r="AG78" s="43"/>
      <c r="AH78" s="43"/>
      <c r="AI78" s="4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3"/>
      <c r="P79" s="43"/>
      <c r="Q79" s="46"/>
      <c r="R79" s="43"/>
      <c r="S79" s="43"/>
      <c r="T79" s="23"/>
      <c r="U79" s="23"/>
      <c r="V79" s="23"/>
      <c r="W79" s="23"/>
      <c r="X79" s="74"/>
      <c r="Y79" s="43"/>
      <c r="Z79" s="43"/>
      <c r="AA79" s="43"/>
      <c r="AB79" s="43"/>
      <c r="AC79" s="23"/>
      <c r="AD79" s="43"/>
      <c r="AE79" s="43"/>
      <c r="AF79" s="43"/>
      <c r="AG79" s="43"/>
      <c r="AH79" s="43"/>
      <c r="AI79" s="4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3"/>
      <c r="P80" s="43"/>
      <c r="Q80" s="46"/>
      <c r="R80" s="43"/>
      <c r="S80" s="43"/>
      <c r="T80" s="23"/>
      <c r="U80" s="23"/>
      <c r="V80" s="23"/>
      <c r="W80" s="23"/>
      <c r="X80" s="74"/>
      <c r="Y80" s="43"/>
      <c r="Z80" s="43"/>
      <c r="AA80" s="43"/>
      <c r="AB80" s="43"/>
      <c r="AC80" s="23"/>
      <c r="AD80" s="43"/>
      <c r="AE80" s="43"/>
      <c r="AF80" s="43"/>
      <c r="AG80" s="43"/>
      <c r="AH80" s="43"/>
      <c r="AI80" s="4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3"/>
      <c r="P81" s="43"/>
      <c r="Q81" s="46"/>
      <c r="R81" s="43"/>
      <c r="S81" s="43"/>
      <c r="T81" s="23"/>
      <c r="U81" s="23"/>
      <c r="V81" s="23"/>
      <c r="W81" s="23"/>
      <c r="X81" s="74"/>
      <c r="Y81" s="43"/>
      <c r="Z81" s="43"/>
      <c r="AA81" s="43"/>
      <c r="AB81" s="43"/>
      <c r="AC81" s="23"/>
      <c r="AD81" s="43"/>
      <c r="AE81" s="43"/>
      <c r="AF81" s="43"/>
      <c r="AG81" s="43"/>
      <c r="AH81" s="43"/>
      <c r="AI81" s="4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3"/>
      <c r="P82" s="43"/>
      <c r="Q82" s="46"/>
      <c r="R82" s="43"/>
      <c r="S82" s="43"/>
      <c r="T82" s="23"/>
      <c r="U82" s="23"/>
      <c r="V82" s="23"/>
      <c r="W82" s="23"/>
      <c r="X82" s="74"/>
      <c r="Y82" s="43"/>
      <c r="Z82" s="43"/>
      <c r="AA82" s="43"/>
      <c r="AB82" s="43"/>
      <c r="AC82" s="23"/>
      <c r="AD82" s="43"/>
      <c r="AE82" s="43"/>
      <c r="AF82" s="43"/>
      <c r="AG82" s="43"/>
      <c r="AH82" s="43"/>
      <c r="AI82" s="4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3"/>
      <c r="P83" s="43"/>
      <c r="Q83" s="46"/>
      <c r="R83" s="43"/>
      <c r="S83" s="43"/>
      <c r="T83" s="23"/>
      <c r="U83" s="23"/>
      <c r="V83" s="23"/>
      <c r="W83" s="23"/>
      <c r="X83" s="74"/>
      <c r="Y83" s="43"/>
      <c r="Z83" s="43"/>
      <c r="AA83" s="43"/>
      <c r="AB83" s="43"/>
      <c r="AC83" s="23"/>
      <c r="AD83" s="43"/>
      <c r="AE83" s="43"/>
      <c r="AF83" s="43"/>
      <c r="AG83" s="43"/>
      <c r="AH83" s="43"/>
      <c r="AI83" s="4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3"/>
      <c r="P84" s="43"/>
      <c r="Q84" s="46"/>
      <c r="R84" s="43"/>
      <c r="S84" s="43"/>
      <c r="T84" s="23"/>
      <c r="U84" s="23"/>
      <c r="V84" s="23"/>
      <c r="W84" s="23"/>
      <c r="X84" s="74"/>
      <c r="Y84" s="43"/>
      <c r="Z84" s="43"/>
      <c r="AA84" s="43"/>
      <c r="AB84" s="43"/>
      <c r="AC84" s="23"/>
      <c r="AD84" s="43"/>
      <c r="AE84" s="43"/>
      <c r="AF84" s="43"/>
      <c r="AG84" s="43"/>
      <c r="AH84" s="43"/>
      <c r="AI84" s="4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3"/>
      <c r="P85" s="43"/>
      <c r="Q85" s="46"/>
      <c r="R85" s="43"/>
      <c r="S85" s="43"/>
      <c r="T85" s="23"/>
      <c r="U85" s="23"/>
      <c r="V85" s="23"/>
      <c r="W85" s="23"/>
      <c r="X85" s="74"/>
      <c r="Y85" s="43"/>
      <c r="Z85" s="43"/>
      <c r="AA85" s="43"/>
      <c r="AB85" s="43"/>
      <c r="AC85" s="23"/>
      <c r="AD85" s="43"/>
      <c r="AE85" s="43"/>
      <c r="AF85" s="43"/>
      <c r="AG85" s="43"/>
      <c r="AH85" s="43"/>
      <c r="AI85" s="4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3"/>
      <c r="P86" s="43"/>
      <c r="Q86" s="46"/>
      <c r="R86" s="43"/>
      <c r="S86" s="43"/>
      <c r="T86" s="23"/>
      <c r="U86" s="23"/>
      <c r="V86" s="23"/>
      <c r="W86" s="23"/>
      <c r="X86" s="74"/>
      <c r="Y86" s="43"/>
      <c r="Z86" s="43"/>
      <c r="AA86" s="43"/>
      <c r="AB86" s="43"/>
      <c r="AC86" s="23"/>
      <c r="AD86" s="43"/>
      <c r="AE86" s="43"/>
      <c r="AF86" s="43"/>
      <c r="AG86" s="43"/>
      <c r="AH86" s="43"/>
      <c r="AI86" s="4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3"/>
      <c r="P87" s="43"/>
      <c r="Q87" s="46"/>
      <c r="R87" s="43"/>
      <c r="S87" s="43"/>
      <c r="T87" s="23"/>
      <c r="U87" s="23"/>
      <c r="V87" s="23"/>
      <c r="W87" s="23"/>
      <c r="X87" s="74"/>
      <c r="Y87" s="43"/>
      <c r="Z87" s="43"/>
      <c r="AA87" s="43"/>
      <c r="AB87" s="43"/>
      <c r="AC87" s="23"/>
      <c r="AD87" s="43"/>
      <c r="AE87" s="43"/>
      <c r="AF87" s="43"/>
      <c r="AG87" s="43"/>
      <c r="AH87" s="43"/>
      <c r="AI87" s="4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3"/>
      <c r="P88" s="43"/>
      <c r="Q88" s="46"/>
      <c r="R88" s="43"/>
      <c r="S88" s="43"/>
      <c r="T88" s="23"/>
      <c r="U88" s="23"/>
      <c r="V88" s="23"/>
      <c r="W88" s="23"/>
      <c r="X88" s="74"/>
      <c r="Y88" s="43"/>
      <c r="Z88" s="43"/>
      <c r="AA88" s="43"/>
      <c r="AB88" s="43"/>
      <c r="AC88" s="23"/>
      <c r="AD88" s="43"/>
      <c r="AE88" s="43"/>
      <c r="AF88" s="43"/>
      <c r="AG88" s="43"/>
      <c r="AH88" s="43"/>
      <c r="AI88" s="4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3"/>
      <c r="P89" s="43"/>
      <c r="Q89" s="46"/>
      <c r="R89" s="43"/>
      <c r="S89" s="43"/>
      <c r="T89" s="23"/>
      <c r="U89" s="23"/>
      <c r="V89" s="23"/>
      <c r="W89" s="23"/>
      <c r="X89" s="74"/>
      <c r="Y89" s="43"/>
      <c r="Z89" s="43"/>
      <c r="AA89" s="43"/>
      <c r="AB89" s="43"/>
      <c r="AC89" s="23"/>
      <c r="AD89" s="43"/>
      <c r="AE89" s="43"/>
      <c r="AF89" s="43"/>
      <c r="AG89" s="43"/>
      <c r="AH89" s="43"/>
      <c r="AI89" s="4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3"/>
      <c r="P90" s="43"/>
      <c r="Q90" s="46"/>
      <c r="R90" s="43"/>
      <c r="S90" s="43"/>
      <c r="T90" s="23"/>
      <c r="U90" s="23"/>
      <c r="V90" s="23"/>
      <c r="W90" s="23"/>
      <c r="X90" s="74"/>
      <c r="Y90" s="43"/>
      <c r="Z90" s="43"/>
      <c r="AA90" s="43"/>
      <c r="AB90" s="43"/>
      <c r="AC90" s="23"/>
      <c r="AD90" s="43"/>
      <c r="AE90" s="43"/>
      <c r="AF90" s="43"/>
      <c r="AG90" s="43"/>
      <c r="AH90" s="43"/>
      <c r="AI90" s="4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3"/>
      <c r="P91" s="43"/>
      <c r="Q91" s="46"/>
      <c r="R91" s="43"/>
      <c r="S91" s="43"/>
      <c r="T91" s="23"/>
      <c r="U91" s="23"/>
      <c r="V91" s="23"/>
      <c r="W91" s="23"/>
      <c r="X91" s="74"/>
      <c r="Y91" s="43"/>
      <c r="Z91" s="43"/>
      <c r="AA91" s="43"/>
      <c r="AB91" s="43"/>
      <c r="AC91" s="23"/>
      <c r="AD91" s="43"/>
      <c r="AE91" s="43"/>
      <c r="AF91" s="43"/>
      <c r="AG91" s="43"/>
      <c r="AH91" s="43"/>
      <c r="AI91" s="4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3"/>
      <c r="P92" s="43"/>
      <c r="Q92" s="46"/>
      <c r="R92" s="43"/>
      <c r="S92" s="43"/>
      <c r="T92" s="23"/>
      <c r="U92" s="23"/>
      <c r="V92" s="23"/>
      <c r="W92" s="23"/>
      <c r="X92" s="74"/>
      <c r="Y92" s="43"/>
      <c r="Z92" s="43"/>
      <c r="AA92" s="43"/>
      <c r="AB92" s="43"/>
      <c r="AC92" s="23"/>
      <c r="AD92" s="43"/>
      <c r="AE92" s="43"/>
      <c r="AF92" s="43"/>
      <c r="AG92" s="43"/>
      <c r="AH92" s="43"/>
      <c r="AI92" s="4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3"/>
      <c r="P93" s="43"/>
      <c r="Q93" s="46"/>
      <c r="R93" s="43"/>
      <c r="S93" s="43"/>
      <c r="T93" s="23"/>
      <c r="U93" s="23"/>
      <c r="V93" s="23"/>
      <c r="W93" s="23"/>
      <c r="X93" s="74"/>
      <c r="Y93" s="43"/>
      <c r="Z93" s="43"/>
      <c r="AA93" s="43"/>
      <c r="AB93" s="43"/>
      <c r="AC93" s="23"/>
      <c r="AD93" s="43"/>
      <c r="AE93" s="43"/>
      <c r="AF93" s="43"/>
      <c r="AG93" s="43"/>
      <c r="AH93" s="43"/>
      <c r="AI93" s="4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3"/>
      <c r="P94" s="43"/>
      <c r="Q94" s="46"/>
      <c r="R94" s="43"/>
      <c r="S94" s="43"/>
      <c r="T94" s="23"/>
      <c r="U94" s="23"/>
      <c r="V94" s="23"/>
      <c r="W94" s="23"/>
      <c r="X94" s="74"/>
      <c r="Y94" s="43"/>
      <c r="Z94" s="43"/>
      <c r="AA94" s="43"/>
      <c r="AB94" s="43"/>
      <c r="AC94" s="23"/>
      <c r="AD94" s="43"/>
      <c r="AE94" s="43"/>
      <c r="AF94" s="43"/>
      <c r="AG94" s="43"/>
      <c r="AH94" s="43"/>
      <c r="AI94" s="4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3"/>
      <c r="P95" s="43"/>
      <c r="Q95" s="46"/>
      <c r="R95" s="43"/>
      <c r="S95" s="43"/>
      <c r="T95" s="23"/>
      <c r="U95" s="23"/>
      <c r="V95" s="23"/>
      <c r="W95" s="23"/>
      <c r="X95" s="74"/>
      <c r="Y95" s="43"/>
      <c r="Z95" s="43"/>
      <c r="AA95" s="43"/>
      <c r="AB95" s="43"/>
      <c r="AC95" s="23"/>
      <c r="AD95" s="43"/>
      <c r="AE95" s="43"/>
      <c r="AF95" s="43"/>
      <c r="AG95" s="43"/>
      <c r="AH95" s="43"/>
      <c r="AI95" s="4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3"/>
      <c r="P96" s="43"/>
      <c r="Q96" s="46"/>
      <c r="R96" s="43"/>
      <c r="S96" s="43"/>
      <c r="T96" s="23"/>
      <c r="U96" s="23"/>
      <c r="V96" s="23"/>
      <c r="W96" s="23"/>
      <c r="X96" s="74"/>
      <c r="Y96" s="43"/>
      <c r="Z96" s="43"/>
      <c r="AA96" s="43"/>
      <c r="AB96" s="43"/>
      <c r="AC96" s="23"/>
      <c r="AD96" s="43"/>
      <c r="AE96" s="43"/>
      <c r="AF96" s="43"/>
      <c r="AG96" s="43"/>
      <c r="AH96" s="43"/>
      <c r="AI96" s="4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3"/>
      <c r="P97" s="43"/>
      <c r="Q97" s="46"/>
      <c r="R97" s="43"/>
      <c r="S97" s="43"/>
      <c r="T97" s="23"/>
      <c r="U97" s="23"/>
      <c r="V97" s="23"/>
      <c r="W97" s="23"/>
      <c r="X97" s="74"/>
      <c r="Y97" s="43"/>
      <c r="Z97" s="43"/>
      <c r="AA97" s="43"/>
      <c r="AB97" s="43"/>
      <c r="AC97" s="23"/>
      <c r="AD97" s="43"/>
      <c r="AE97" s="43"/>
      <c r="AF97" s="43"/>
      <c r="AG97" s="43"/>
      <c r="AH97" s="43"/>
      <c r="AI97" s="4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3"/>
      <c r="P98" s="43"/>
      <c r="Q98" s="46"/>
      <c r="R98" s="43"/>
      <c r="S98" s="43"/>
      <c r="T98" s="23"/>
      <c r="U98" s="23"/>
      <c r="V98" s="23"/>
      <c r="W98" s="23"/>
      <c r="X98" s="74"/>
      <c r="Y98" s="43"/>
      <c r="Z98" s="43"/>
      <c r="AA98" s="43"/>
      <c r="AB98" s="43"/>
      <c r="AC98" s="23"/>
      <c r="AD98" s="43"/>
      <c r="AE98" s="43"/>
      <c r="AF98" s="43"/>
      <c r="AG98" s="43"/>
      <c r="AH98" s="43"/>
      <c r="AI98" s="4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3"/>
      <c r="P99" s="43"/>
      <c r="Q99" s="46"/>
      <c r="R99" s="43"/>
      <c r="S99" s="43"/>
      <c r="T99" s="23"/>
      <c r="U99" s="23"/>
      <c r="V99" s="23"/>
      <c r="W99" s="23"/>
      <c r="X99" s="74"/>
      <c r="Y99" s="43"/>
      <c r="Z99" s="43"/>
      <c r="AA99" s="43"/>
      <c r="AB99" s="43"/>
      <c r="AC99" s="23"/>
      <c r="AD99" s="43"/>
      <c r="AE99" s="43"/>
      <c r="AF99" s="43"/>
      <c r="AG99" s="43"/>
      <c r="AH99" s="43"/>
      <c r="AI99" s="4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3"/>
      <c r="P100" s="43"/>
      <c r="Q100" s="46"/>
      <c r="R100" s="43"/>
      <c r="S100" s="43"/>
      <c r="T100" s="23"/>
      <c r="U100" s="23"/>
      <c r="V100" s="23"/>
      <c r="W100" s="23"/>
      <c r="X100" s="74"/>
      <c r="Y100" s="43"/>
      <c r="Z100" s="43"/>
      <c r="AA100" s="43"/>
      <c r="AB100" s="43"/>
      <c r="AC100" s="23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3"/>
      <c r="P101" s="43"/>
      <c r="Q101" s="46"/>
      <c r="R101" s="43"/>
      <c r="S101" s="43"/>
      <c r="T101" s="23"/>
      <c r="U101" s="23"/>
      <c r="V101" s="23"/>
      <c r="W101" s="23"/>
      <c r="X101" s="74"/>
      <c r="Y101" s="43"/>
      <c r="Z101" s="43"/>
      <c r="AA101" s="43"/>
      <c r="AB101" s="43"/>
      <c r="AC101" s="23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3"/>
      <c r="P102" s="43"/>
      <c r="Q102" s="46"/>
      <c r="R102" s="43"/>
      <c r="S102" s="43"/>
      <c r="T102" s="23"/>
      <c r="U102" s="23"/>
      <c r="V102" s="23"/>
      <c r="W102" s="23"/>
      <c r="X102" s="74"/>
      <c r="Y102" s="43"/>
      <c r="Z102" s="43"/>
      <c r="AA102" s="43"/>
      <c r="AB102" s="43"/>
      <c r="AC102" s="23"/>
      <c r="AD102" s="43"/>
      <c r="AE102" s="43"/>
      <c r="AF102" s="43"/>
      <c r="AG102" s="43"/>
      <c r="AH102" s="43"/>
      <c r="AI102" s="43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>
      <selection activeCell="X5" sqref="X5:X1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48</v>
      </c>
      <c r="F1" s="178"/>
      <c r="G1" s="104"/>
      <c r="H1" s="10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78"/>
      <c r="AB1" s="178"/>
      <c r="AC1" s="104"/>
      <c r="AD1" s="10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7" t="s">
        <v>79</v>
      </c>
      <c r="C2" s="78"/>
      <c r="D2" s="79"/>
      <c r="E2" s="12" t="s">
        <v>12</v>
      </c>
      <c r="F2" s="13"/>
      <c r="G2" s="13"/>
      <c r="H2" s="13"/>
      <c r="I2" s="19"/>
      <c r="J2" s="14"/>
      <c r="K2" s="100"/>
      <c r="L2" s="21" t="s">
        <v>80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79" t="s">
        <v>82</v>
      </c>
      <c r="Y2" s="180"/>
      <c r="Z2" s="181"/>
      <c r="AA2" s="12" t="s">
        <v>12</v>
      </c>
      <c r="AB2" s="13"/>
      <c r="AC2" s="13"/>
      <c r="AD2" s="13"/>
      <c r="AE2" s="19"/>
      <c r="AF2" s="14"/>
      <c r="AG2" s="100"/>
      <c r="AH2" s="21" t="s">
        <v>83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8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82"/>
      <c r="L3" s="17" t="s">
        <v>5</v>
      </c>
      <c r="M3" s="17" t="s">
        <v>6</v>
      </c>
      <c r="N3" s="17" t="s">
        <v>84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8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82"/>
      <c r="AH3" s="17" t="s">
        <v>5</v>
      </c>
      <c r="AI3" s="17" t="s">
        <v>6</v>
      </c>
      <c r="AJ3" s="17" t="s">
        <v>84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8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33"/>
      <c r="D4" s="29"/>
      <c r="E4" s="24"/>
      <c r="F4" s="24"/>
      <c r="G4" s="24"/>
      <c r="H4" s="26"/>
      <c r="I4" s="24"/>
      <c r="J4" s="30"/>
      <c r="K4" s="27"/>
      <c r="L4" s="183"/>
      <c r="M4" s="17"/>
      <c r="N4" s="17"/>
      <c r="O4" s="17"/>
      <c r="P4" s="23"/>
      <c r="Q4" s="24"/>
      <c r="R4" s="24"/>
      <c r="S4" s="26"/>
      <c r="T4" s="24"/>
      <c r="U4" s="24"/>
      <c r="V4" s="184"/>
      <c r="W4" s="27"/>
      <c r="X4" s="24"/>
      <c r="Y4" s="33"/>
      <c r="Z4" s="29"/>
      <c r="AA4" s="24"/>
      <c r="AB4" s="24"/>
      <c r="AC4" s="24"/>
      <c r="AD4" s="26"/>
      <c r="AE4" s="24"/>
      <c r="AF4" s="30"/>
      <c r="AG4" s="27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85"/>
      <c r="AS4" s="18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3"/>
      <c r="D5" s="29"/>
      <c r="E5" s="24"/>
      <c r="F5" s="24"/>
      <c r="G5" s="24"/>
      <c r="H5" s="26"/>
      <c r="I5" s="24"/>
      <c r="J5" s="30"/>
      <c r="K5" s="27"/>
      <c r="L5" s="183"/>
      <c r="M5" s="17"/>
      <c r="N5" s="17"/>
      <c r="O5" s="17"/>
      <c r="P5" s="23"/>
      <c r="Q5" s="24"/>
      <c r="R5" s="24"/>
      <c r="S5" s="26"/>
      <c r="T5" s="24"/>
      <c r="U5" s="24"/>
      <c r="V5" s="184"/>
      <c r="W5" s="27"/>
      <c r="X5" s="24"/>
      <c r="Y5" s="33"/>
      <c r="Z5" s="29"/>
      <c r="AA5" s="24"/>
      <c r="AB5" s="24"/>
      <c r="AC5" s="24"/>
      <c r="AD5" s="26"/>
      <c r="AE5" s="24"/>
      <c r="AF5" s="30"/>
      <c r="AG5" s="27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85"/>
      <c r="AS5" s="18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3"/>
      <c r="D6" s="29"/>
      <c r="E6" s="24"/>
      <c r="F6" s="24"/>
      <c r="G6" s="24"/>
      <c r="H6" s="26"/>
      <c r="I6" s="24"/>
      <c r="J6" s="30"/>
      <c r="K6" s="27"/>
      <c r="L6" s="183"/>
      <c r="M6" s="17"/>
      <c r="N6" s="17"/>
      <c r="O6" s="17"/>
      <c r="P6" s="23"/>
      <c r="Q6" s="24"/>
      <c r="R6" s="24"/>
      <c r="S6" s="26"/>
      <c r="T6" s="24"/>
      <c r="U6" s="24"/>
      <c r="V6" s="184"/>
      <c r="W6" s="27"/>
      <c r="X6" s="24"/>
      <c r="Y6" s="33"/>
      <c r="Z6" s="29"/>
      <c r="AA6" s="24"/>
      <c r="AB6" s="24"/>
      <c r="AC6" s="24"/>
      <c r="AD6" s="26"/>
      <c r="AE6" s="24"/>
      <c r="AF6" s="30"/>
      <c r="AG6" s="27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85"/>
      <c r="AS6" s="18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3"/>
      <c r="D7" s="29"/>
      <c r="E7" s="24"/>
      <c r="F7" s="24"/>
      <c r="G7" s="24"/>
      <c r="H7" s="26"/>
      <c r="I7" s="24"/>
      <c r="J7" s="30"/>
      <c r="K7" s="27"/>
      <c r="L7" s="183"/>
      <c r="M7" s="17"/>
      <c r="N7" s="17"/>
      <c r="O7" s="17"/>
      <c r="P7" s="23"/>
      <c r="Q7" s="24"/>
      <c r="R7" s="24"/>
      <c r="S7" s="26"/>
      <c r="T7" s="24"/>
      <c r="U7" s="24"/>
      <c r="V7" s="184"/>
      <c r="W7" s="27"/>
      <c r="X7" s="24"/>
      <c r="Y7" s="33"/>
      <c r="Z7" s="29"/>
      <c r="AA7" s="24"/>
      <c r="AB7" s="24"/>
      <c r="AC7" s="24"/>
      <c r="AD7" s="26"/>
      <c r="AE7" s="24"/>
      <c r="AF7" s="30"/>
      <c r="AG7" s="27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85"/>
      <c r="AS7" s="18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33"/>
      <c r="D8" s="29"/>
      <c r="E8" s="24"/>
      <c r="F8" s="24"/>
      <c r="G8" s="24"/>
      <c r="H8" s="26"/>
      <c r="I8" s="24"/>
      <c r="J8" s="30"/>
      <c r="K8" s="27"/>
      <c r="L8" s="183"/>
      <c r="M8" s="17"/>
      <c r="N8" s="17"/>
      <c r="O8" s="17"/>
      <c r="P8" s="23"/>
      <c r="Q8" s="24"/>
      <c r="R8" s="24"/>
      <c r="S8" s="26"/>
      <c r="T8" s="24"/>
      <c r="U8" s="24"/>
      <c r="V8" s="184"/>
      <c r="W8" s="27"/>
      <c r="X8" s="24"/>
      <c r="Y8" s="33"/>
      <c r="Z8" s="29"/>
      <c r="AA8" s="24"/>
      <c r="AB8" s="24"/>
      <c r="AC8" s="24"/>
      <c r="AD8" s="26"/>
      <c r="AE8" s="24"/>
      <c r="AF8" s="30"/>
      <c r="AG8" s="27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85"/>
      <c r="AS8" s="18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/>
      <c r="C9" s="33"/>
      <c r="D9" s="29"/>
      <c r="E9" s="24"/>
      <c r="F9" s="24"/>
      <c r="G9" s="24"/>
      <c r="H9" s="26"/>
      <c r="I9" s="24"/>
      <c r="J9" s="30"/>
      <c r="K9" s="27"/>
      <c r="L9" s="183"/>
      <c r="M9" s="17"/>
      <c r="N9" s="17"/>
      <c r="O9" s="17"/>
      <c r="P9" s="23"/>
      <c r="Q9" s="24"/>
      <c r="R9" s="24"/>
      <c r="S9" s="26"/>
      <c r="T9" s="24"/>
      <c r="U9" s="24"/>
      <c r="V9" s="184"/>
      <c r="W9" s="27"/>
      <c r="X9" s="24"/>
      <c r="Y9" s="33"/>
      <c r="Z9" s="29"/>
      <c r="AA9" s="24"/>
      <c r="AB9" s="24"/>
      <c r="AC9" s="24"/>
      <c r="AD9" s="26"/>
      <c r="AE9" s="24"/>
      <c r="AF9" s="30"/>
      <c r="AG9" s="27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85"/>
      <c r="AS9" s="18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/>
      <c r="C10" s="33"/>
      <c r="D10" s="29"/>
      <c r="E10" s="24"/>
      <c r="F10" s="24"/>
      <c r="G10" s="24"/>
      <c r="H10" s="26"/>
      <c r="I10" s="24"/>
      <c r="J10" s="30"/>
      <c r="K10" s="27"/>
      <c r="L10" s="183"/>
      <c r="M10" s="17"/>
      <c r="N10" s="17"/>
      <c r="O10" s="17"/>
      <c r="P10" s="23"/>
      <c r="Q10" s="24"/>
      <c r="R10" s="24"/>
      <c r="S10" s="26"/>
      <c r="T10" s="24"/>
      <c r="U10" s="24"/>
      <c r="V10" s="184"/>
      <c r="W10" s="27"/>
      <c r="X10" s="24"/>
      <c r="Y10" s="33"/>
      <c r="Z10" s="29"/>
      <c r="AA10" s="24"/>
      <c r="AB10" s="24"/>
      <c r="AC10" s="24"/>
      <c r="AD10" s="26"/>
      <c r="AE10" s="24"/>
      <c r="AF10" s="30"/>
      <c r="AG10" s="27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85"/>
      <c r="AS10" s="18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/>
      <c r="C11" s="33"/>
      <c r="D11" s="29"/>
      <c r="E11" s="24"/>
      <c r="F11" s="24"/>
      <c r="G11" s="24"/>
      <c r="H11" s="26"/>
      <c r="I11" s="24"/>
      <c r="J11" s="30"/>
      <c r="K11" s="27"/>
      <c r="L11" s="183"/>
      <c r="M11" s="17"/>
      <c r="N11" s="17"/>
      <c r="O11" s="17"/>
      <c r="P11" s="23"/>
      <c r="Q11" s="24"/>
      <c r="R11" s="24"/>
      <c r="S11" s="26"/>
      <c r="T11" s="24"/>
      <c r="U11" s="24"/>
      <c r="V11" s="184"/>
      <c r="W11" s="27"/>
      <c r="X11" s="24"/>
      <c r="Y11" s="33"/>
      <c r="Z11" s="29"/>
      <c r="AA11" s="24"/>
      <c r="AB11" s="24"/>
      <c r="AC11" s="24"/>
      <c r="AD11" s="26"/>
      <c r="AE11" s="24"/>
      <c r="AF11" s="30"/>
      <c r="AG11" s="27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85"/>
      <c r="AS11" s="18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/>
      <c r="C12" s="33"/>
      <c r="D12" s="29"/>
      <c r="E12" s="24"/>
      <c r="F12" s="24"/>
      <c r="G12" s="24"/>
      <c r="H12" s="26"/>
      <c r="I12" s="24"/>
      <c r="J12" s="30"/>
      <c r="K12" s="27"/>
      <c r="L12" s="183"/>
      <c r="M12" s="17"/>
      <c r="N12" s="17"/>
      <c r="O12" s="17"/>
      <c r="P12" s="23"/>
      <c r="Q12" s="24"/>
      <c r="R12" s="24"/>
      <c r="S12" s="26"/>
      <c r="T12" s="24"/>
      <c r="U12" s="24"/>
      <c r="V12" s="184"/>
      <c r="W12" s="27"/>
      <c r="X12" s="24"/>
      <c r="Y12" s="33"/>
      <c r="Z12" s="29"/>
      <c r="AA12" s="24"/>
      <c r="AB12" s="24"/>
      <c r="AC12" s="24"/>
      <c r="AD12" s="26"/>
      <c r="AE12" s="24"/>
      <c r="AF12" s="30"/>
      <c r="AG12" s="27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85"/>
      <c r="AS12" s="18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"/>
      <c r="C13" s="33"/>
      <c r="D13" s="29"/>
      <c r="E13" s="24"/>
      <c r="F13" s="24"/>
      <c r="G13" s="24"/>
      <c r="H13" s="26"/>
      <c r="I13" s="24"/>
      <c r="J13" s="30"/>
      <c r="K13" s="27"/>
      <c r="L13" s="183"/>
      <c r="M13" s="17"/>
      <c r="N13" s="17"/>
      <c r="O13" s="17"/>
      <c r="P13" s="23"/>
      <c r="Q13" s="24"/>
      <c r="R13" s="24"/>
      <c r="S13" s="26"/>
      <c r="T13" s="24"/>
      <c r="U13" s="24"/>
      <c r="V13" s="184"/>
      <c r="W13" s="27"/>
      <c r="X13" s="24">
        <v>1983</v>
      </c>
      <c r="Y13" s="24" t="s">
        <v>77</v>
      </c>
      <c r="Z13" s="31" t="s">
        <v>36</v>
      </c>
      <c r="AA13" s="24">
        <v>18</v>
      </c>
      <c r="AB13" s="24">
        <v>1</v>
      </c>
      <c r="AC13" s="24">
        <v>42</v>
      </c>
      <c r="AD13" s="24">
        <v>31</v>
      </c>
      <c r="AE13" s="24"/>
      <c r="AF13" s="40"/>
      <c r="AG13" s="23"/>
      <c r="AH13" s="24" t="s">
        <v>42</v>
      </c>
      <c r="AI13" s="17" t="s">
        <v>50</v>
      </c>
      <c r="AJ13" s="24" t="s">
        <v>77</v>
      </c>
      <c r="AK13" s="17"/>
      <c r="AL13" s="23"/>
      <c r="AM13" s="24"/>
      <c r="AN13" s="24"/>
      <c r="AO13" s="24"/>
      <c r="AP13" s="24"/>
      <c r="AQ13" s="24"/>
      <c r="AR13" s="185"/>
      <c r="AS13" s="18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4">
        <v>1984</v>
      </c>
      <c r="C14" s="24" t="s">
        <v>43</v>
      </c>
      <c r="D14" s="29" t="s">
        <v>36</v>
      </c>
      <c r="E14" s="24">
        <v>10</v>
      </c>
      <c r="F14" s="24">
        <v>0</v>
      </c>
      <c r="G14" s="24">
        <v>10</v>
      </c>
      <c r="H14" s="24">
        <v>14</v>
      </c>
      <c r="I14" s="24"/>
      <c r="J14" s="30"/>
      <c r="K14" s="23"/>
      <c r="L14" s="17"/>
      <c r="M14" s="17" t="s">
        <v>89</v>
      </c>
      <c r="N14" s="17" t="s">
        <v>51</v>
      </c>
      <c r="O14" s="17"/>
      <c r="P14" s="23"/>
      <c r="Q14" s="24">
        <v>10</v>
      </c>
      <c r="R14" s="24">
        <v>1</v>
      </c>
      <c r="S14" s="24">
        <v>8</v>
      </c>
      <c r="T14" s="24">
        <v>15</v>
      </c>
      <c r="U14" s="24"/>
      <c r="V14" s="184"/>
      <c r="W14" s="27"/>
      <c r="X14" s="24"/>
      <c r="Y14" s="33"/>
      <c r="Z14" s="29"/>
      <c r="AA14" s="24"/>
      <c r="AB14" s="24"/>
      <c r="AC14" s="24"/>
      <c r="AD14" s="26"/>
      <c r="AE14" s="24"/>
      <c r="AF14" s="30"/>
      <c r="AG14" s="27"/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185"/>
      <c r="AS14" s="18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4">
        <v>1985</v>
      </c>
      <c r="C15" s="24" t="s">
        <v>50</v>
      </c>
      <c r="D15" s="29" t="s">
        <v>36</v>
      </c>
      <c r="E15" s="24">
        <v>22</v>
      </c>
      <c r="F15" s="24">
        <v>3</v>
      </c>
      <c r="G15" s="24">
        <v>27</v>
      </c>
      <c r="H15" s="24">
        <v>27</v>
      </c>
      <c r="I15" s="24"/>
      <c r="J15" s="30"/>
      <c r="K15" s="80"/>
      <c r="L15" s="17" t="s">
        <v>50</v>
      </c>
      <c r="M15" s="17"/>
      <c r="N15" s="17" t="s">
        <v>90</v>
      </c>
      <c r="O15" s="17"/>
      <c r="P15" s="23"/>
      <c r="Q15" s="24"/>
      <c r="R15" s="24"/>
      <c r="S15" s="24"/>
      <c r="T15" s="24"/>
      <c r="U15" s="24"/>
      <c r="V15" s="184"/>
      <c r="W15" s="27"/>
      <c r="X15" s="24"/>
      <c r="Y15" s="33"/>
      <c r="Z15" s="29"/>
      <c r="AA15" s="24"/>
      <c r="AB15" s="24"/>
      <c r="AC15" s="24"/>
      <c r="AD15" s="26"/>
      <c r="AE15" s="24"/>
      <c r="AF15" s="30"/>
      <c r="AG15" s="27"/>
      <c r="AH15" s="17"/>
      <c r="AI15" s="17"/>
      <c r="AJ15" s="17"/>
      <c r="AK15" s="17"/>
      <c r="AL15" s="23"/>
      <c r="AM15" s="24"/>
      <c r="AN15" s="24"/>
      <c r="AO15" s="24"/>
      <c r="AP15" s="24"/>
      <c r="AQ15" s="24"/>
      <c r="AR15" s="185"/>
      <c r="AS15" s="18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4">
        <v>1986</v>
      </c>
      <c r="C16" s="24" t="s">
        <v>51</v>
      </c>
      <c r="D16" s="29" t="s">
        <v>36</v>
      </c>
      <c r="E16" s="24">
        <v>22</v>
      </c>
      <c r="F16" s="24">
        <v>1</v>
      </c>
      <c r="G16" s="24">
        <v>27</v>
      </c>
      <c r="H16" s="24">
        <v>16</v>
      </c>
      <c r="I16" s="24"/>
      <c r="J16" s="30"/>
      <c r="K16" s="23"/>
      <c r="L16" s="17"/>
      <c r="M16" s="17"/>
      <c r="N16" s="17"/>
      <c r="O16" s="17"/>
      <c r="P16" s="23"/>
      <c r="Q16" s="24"/>
      <c r="R16" s="24"/>
      <c r="S16" s="24"/>
      <c r="T16" s="24"/>
      <c r="U16" s="24"/>
      <c r="V16" s="184"/>
      <c r="W16" s="27"/>
      <c r="X16" s="24"/>
      <c r="Y16" s="33"/>
      <c r="Z16" s="29"/>
      <c r="AA16" s="24"/>
      <c r="AB16" s="24"/>
      <c r="AC16" s="24"/>
      <c r="AD16" s="26"/>
      <c r="AE16" s="24"/>
      <c r="AF16" s="30"/>
      <c r="AG16" s="27"/>
      <c r="AH16" s="17"/>
      <c r="AI16" s="17"/>
      <c r="AJ16" s="17"/>
      <c r="AK16" s="17"/>
      <c r="AL16" s="23"/>
      <c r="AM16" s="24"/>
      <c r="AN16" s="24"/>
      <c r="AO16" s="24"/>
      <c r="AP16" s="24"/>
      <c r="AQ16" s="24"/>
      <c r="AR16" s="185"/>
      <c r="AS16" s="18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4">
        <v>1987</v>
      </c>
      <c r="C17" s="24" t="s">
        <v>42</v>
      </c>
      <c r="D17" s="29" t="s">
        <v>36</v>
      </c>
      <c r="E17" s="24">
        <v>22</v>
      </c>
      <c r="F17" s="24">
        <v>1</v>
      </c>
      <c r="G17" s="24">
        <v>25</v>
      </c>
      <c r="H17" s="24">
        <v>17</v>
      </c>
      <c r="I17" s="24"/>
      <c r="J17" s="30"/>
      <c r="K17" s="80"/>
      <c r="L17" s="17" t="s">
        <v>91</v>
      </c>
      <c r="M17" s="17"/>
      <c r="N17" s="17"/>
      <c r="O17" s="17"/>
      <c r="P17" s="23"/>
      <c r="Q17" s="24"/>
      <c r="R17" s="24"/>
      <c r="S17" s="24"/>
      <c r="T17" s="24"/>
      <c r="U17" s="24"/>
      <c r="V17" s="184"/>
      <c r="W17" s="27"/>
      <c r="X17" s="24"/>
      <c r="Y17" s="33"/>
      <c r="Z17" s="29"/>
      <c r="AA17" s="24"/>
      <c r="AB17" s="24"/>
      <c r="AC17" s="24"/>
      <c r="AD17" s="26"/>
      <c r="AE17" s="24"/>
      <c r="AF17" s="30"/>
      <c r="AG17" s="27"/>
      <c r="AH17" s="17"/>
      <c r="AI17" s="17"/>
      <c r="AJ17" s="17"/>
      <c r="AK17" s="17"/>
      <c r="AL17" s="23"/>
      <c r="AM17" s="24"/>
      <c r="AN17" s="24"/>
      <c r="AO17" s="24"/>
      <c r="AP17" s="24"/>
      <c r="AQ17" s="24"/>
      <c r="AR17" s="185"/>
      <c r="AS17" s="18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4"/>
      <c r="C18" s="24"/>
      <c r="D18" s="29"/>
      <c r="E18" s="24"/>
      <c r="F18" s="24"/>
      <c r="G18" s="24"/>
      <c r="H18" s="24"/>
      <c r="I18" s="24"/>
      <c r="J18" s="30"/>
      <c r="K18" s="80"/>
      <c r="L18" s="17"/>
      <c r="M18" s="17"/>
      <c r="N18" s="17"/>
      <c r="O18" s="17"/>
      <c r="P18" s="23"/>
      <c r="Q18" s="24"/>
      <c r="R18" s="24"/>
      <c r="S18" s="24"/>
      <c r="T18" s="24"/>
      <c r="U18" s="24"/>
      <c r="V18" s="184"/>
      <c r="W18" s="27"/>
      <c r="X18" s="24"/>
      <c r="Y18" s="33"/>
      <c r="Z18" s="29"/>
      <c r="AA18" s="24"/>
      <c r="AB18" s="24"/>
      <c r="AC18" s="24"/>
      <c r="AD18" s="26"/>
      <c r="AE18" s="24"/>
      <c r="AF18" s="30"/>
      <c r="AG18" s="27"/>
      <c r="AH18" s="17"/>
      <c r="AI18" s="17"/>
      <c r="AJ18" s="17"/>
      <c r="AK18" s="17"/>
      <c r="AL18" s="23"/>
      <c r="AM18" s="24"/>
      <c r="AN18" s="24"/>
      <c r="AO18" s="24"/>
      <c r="AP18" s="24"/>
      <c r="AQ18" s="24"/>
      <c r="AR18" s="185"/>
      <c r="AS18" s="18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4">
        <v>1991</v>
      </c>
      <c r="C19" s="24" t="s">
        <v>42</v>
      </c>
      <c r="D19" s="29" t="s">
        <v>36</v>
      </c>
      <c r="E19" s="24">
        <v>1</v>
      </c>
      <c r="F19" s="24">
        <v>0</v>
      </c>
      <c r="G19" s="24">
        <v>0</v>
      </c>
      <c r="H19" s="24">
        <v>0</v>
      </c>
      <c r="I19" s="24">
        <v>2</v>
      </c>
      <c r="J19" s="24"/>
      <c r="K19" s="23"/>
      <c r="L19" s="17"/>
      <c r="M19" s="17"/>
      <c r="N19" s="17"/>
      <c r="O19" s="17"/>
      <c r="P19" s="23"/>
      <c r="Q19" s="24"/>
      <c r="R19" s="24"/>
      <c r="S19" s="24"/>
      <c r="T19" s="24"/>
      <c r="U19" s="24"/>
      <c r="V19" s="184"/>
      <c r="W19" s="27"/>
      <c r="X19" s="24"/>
      <c r="Y19" s="33"/>
      <c r="Z19" s="29"/>
      <c r="AA19" s="24"/>
      <c r="AB19" s="24"/>
      <c r="AC19" s="24"/>
      <c r="AD19" s="26"/>
      <c r="AE19" s="24"/>
      <c r="AF19" s="30"/>
      <c r="AG19" s="27"/>
      <c r="AH19" s="17"/>
      <c r="AI19" s="17"/>
      <c r="AJ19" s="17"/>
      <c r="AK19" s="17"/>
      <c r="AL19" s="23"/>
      <c r="AM19" s="24"/>
      <c r="AN19" s="24"/>
      <c r="AO19" s="24"/>
      <c r="AP19" s="24"/>
      <c r="AQ19" s="24"/>
      <c r="AR19" s="185"/>
      <c r="AS19" s="18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108" t="s">
        <v>85</v>
      </c>
      <c r="C20" s="115"/>
      <c r="D20" s="111"/>
      <c r="E20" s="114">
        <f>SUM(E4:E19)</f>
        <v>77</v>
      </c>
      <c r="F20" s="114">
        <f>SUM(F4:F19)</f>
        <v>5</v>
      </c>
      <c r="G20" s="114">
        <f>SUM(G4:G19)</f>
        <v>89</v>
      </c>
      <c r="H20" s="114">
        <f>SUM(H4:H19)</f>
        <v>74</v>
      </c>
      <c r="I20" s="114">
        <f>SUM(I4:I19)</f>
        <v>2</v>
      </c>
      <c r="J20" s="187">
        <v>0</v>
      </c>
      <c r="K20" s="100">
        <f>SUM(K4:K19)</f>
        <v>0</v>
      </c>
      <c r="L20" s="21"/>
      <c r="M20" s="19"/>
      <c r="N20" s="188"/>
      <c r="O20" s="189"/>
      <c r="P20" s="23"/>
      <c r="Q20" s="114">
        <f>SUM(Q4:Q19)</f>
        <v>10</v>
      </c>
      <c r="R20" s="114">
        <f>SUM(R4:R19)</f>
        <v>1</v>
      </c>
      <c r="S20" s="114">
        <f>SUM(S4:S19)</f>
        <v>8</v>
      </c>
      <c r="T20" s="114">
        <f>SUM(T4:T19)</f>
        <v>15</v>
      </c>
      <c r="U20" s="114">
        <f>SUM(U4:U19)</f>
        <v>0</v>
      </c>
      <c r="V20" s="41">
        <v>0</v>
      </c>
      <c r="W20" s="100">
        <f>SUM(W4:W19)</f>
        <v>0</v>
      </c>
      <c r="X20" s="15" t="s">
        <v>85</v>
      </c>
      <c r="Y20" s="16"/>
      <c r="Z20" s="14"/>
      <c r="AA20" s="114">
        <f>SUM(AA4:AA19)</f>
        <v>18</v>
      </c>
      <c r="AB20" s="114">
        <f>SUM(AB4:AB19)</f>
        <v>1</v>
      </c>
      <c r="AC20" s="114">
        <f>SUM(AC4:AC19)</f>
        <v>42</v>
      </c>
      <c r="AD20" s="114">
        <f>SUM(AD4:AD19)</f>
        <v>31</v>
      </c>
      <c r="AE20" s="114">
        <f>SUM(AE4:AE19)</f>
        <v>0</v>
      </c>
      <c r="AF20" s="187">
        <v>0</v>
      </c>
      <c r="AG20" s="100">
        <f>SUM(AG4:AG19)</f>
        <v>0</v>
      </c>
      <c r="AH20" s="21"/>
      <c r="AI20" s="19"/>
      <c r="AJ20" s="188"/>
      <c r="AK20" s="189"/>
      <c r="AL20" s="23"/>
      <c r="AM20" s="114">
        <f>SUM(AM4:AM19)</f>
        <v>0</v>
      </c>
      <c r="AN20" s="114">
        <f>SUM(AN4:AN19)</f>
        <v>0</v>
      </c>
      <c r="AO20" s="114">
        <f>SUM(AO4:AO19)</f>
        <v>0</v>
      </c>
      <c r="AP20" s="114">
        <f>SUM(AP4:AP19)</f>
        <v>0</v>
      </c>
      <c r="AQ20" s="114">
        <f>SUM(AQ4:AQ19)</f>
        <v>0</v>
      </c>
      <c r="AR20" s="187">
        <v>0</v>
      </c>
      <c r="AS20" s="182">
        <f>SUM(AS4:AS19)</f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7"/>
      <c r="L21" s="23"/>
      <c r="M21" s="23"/>
      <c r="N21" s="23"/>
      <c r="O21" s="23"/>
      <c r="P21" s="43"/>
      <c r="Q21" s="43"/>
      <c r="R21" s="46"/>
      <c r="S21" s="43"/>
      <c r="T21" s="43"/>
      <c r="U21" s="23"/>
      <c r="V21" s="23"/>
      <c r="W21" s="27"/>
      <c r="X21" s="43"/>
      <c r="Y21" s="43"/>
      <c r="Z21" s="43"/>
      <c r="AA21" s="43"/>
      <c r="AB21" s="43"/>
      <c r="AC21" s="43"/>
      <c r="AD21" s="43"/>
      <c r="AE21" s="43"/>
      <c r="AF21" s="44"/>
      <c r="AG21" s="27"/>
      <c r="AH21" s="23"/>
      <c r="AI21" s="23"/>
      <c r="AJ21" s="23"/>
      <c r="AK21" s="23"/>
      <c r="AL21" s="43"/>
      <c r="AM21" s="43"/>
      <c r="AN21" s="46"/>
      <c r="AO21" s="43"/>
      <c r="AP21" s="43"/>
      <c r="AQ21" s="23"/>
      <c r="AR21" s="23"/>
      <c r="AS21" s="27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90" t="s">
        <v>86</v>
      </c>
      <c r="C22" s="191"/>
      <c r="D22" s="192"/>
      <c r="E22" s="14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17" t="s">
        <v>21</v>
      </c>
      <c r="K22" s="23"/>
      <c r="L22" s="17" t="s">
        <v>25</v>
      </c>
      <c r="M22" s="17" t="s">
        <v>26</v>
      </c>
      <c r="N22" s="17" t="s">
        <v>87</v>
      </c>
      <c r="O22" s="17" t="s">
        <v>88</v>
      </c>
      <c r="Q22" s="46"/>
      <c r="R22" s="46" t="s">
        <v>45</v>
      </c>
      <c r="S22" s="46"/>
      <c r="T22" s="43" t="s">
        <v>46</v>
      </c>
      <c r="U22" s="23"/>
      <c r="V22" s="27"/>
      <c r="W22" s="27"/>
      <c r="X22" s="193"/>
      <c r="Y22" s="193"/>
      <c r="Z22" s="193"/>
      <c r="AA22" s="193"/>
      <c r="AB22" s="193"/>
      <c r="AC22" s="46"/>
      <c r="AD22" s="46"/>
      <c r="AE22" s="46"/>
      <c r="AF22" s="43"/>
      <c r="AG22" s="43"/>
      <c r="AH22" s="43"/>
      <c r="AI22" s="43"/>
      <c r="AJ22" s="43"/>
      <c r="AK22" s="43"/>
      <c r="AM22" s="27"/>
      <c r="AN22" s="193"/>
      <c r="AO22" s="193"/>
      <c r="AP22" s="193"/>
      <c r="AQ22" s="193"/>
      <c r="AR22" s="193"/>
      <c r="AS22" s="19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69</v>
      </c>
      <c r="C23" s="11"/>
      <c r="D23" s="50"/>
      <c r="E23" s="194">
        <v>50</v>
      </c>
      <c r="F23" s="194">
        <v>0</v>
      </c>
      <c r="G23" s="194">
        <v>26</v>
      </c>
      <c r="H23" s="194">
        <v>18</v>
      </c>
      <c r="I23" s="194">
        <v>170</v>
      </c>
      <c r="J23" s="195">
        <v>0.55900000000000005</v>
      </c>
      <c r="K23" s="43">
        <f>PRODUCT(I23/J23)</f>
        <v>304.11449016100175</v>
      </c>
      <c r="L23" s="196">
        <f>PRODUCT((F23+G23)/E23)</f>
        <v>0.52</v>
      </c>
      <c r="M23" s="196">
        <f>PRODUCT(H23/E23)</f>
        <v>0.36</v>
      </c>
      <c r="N23" s="196">
        <f>PRODUCT((F23+G23+H23)/E23)</f>
        <v>0.88</v>
      </c>
      <c r="O23" s="196">
        <v>3.86</v>
      </c>
      <c r="Q23" s="46"/>
      <c r="R23" s="46"/>
      <c r="S23" s="46"/>
      <c r="T23" s="43" t="s">
        <v>47</v>
      </c>
      <c r="U23" s="43"/>
      <c r="V23" s="43"/>
      <c r="W23" s="4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97" t="s">
        <v>79</v>
      </c>
      <c r="C24" s="198"/>
      <c r="D24" s="199"/>
      <c r="E24" s="194">
        <f>PRODUCT(E20+Q20)</f>
        <v>87</v>
      </c>
      <c r="F24" s="194">
        <f>PRODUCT(F20+R20)</f>
        <v>6</v>
      </c>
      <c r="G24" s="194">
        <f>PRODUCT(G20+S20)</f>
        <v>97</v>
      </c>
      <c r="H24" s="194">
        <f>PRODUCT(H20+T20)</f>
        <v>89</v>
      </c>
      <c r="I24" s="194">
        <f>PRODUCT(I20+U20)</f>
        <v>2</v>
      </c>
      <c r="J24" s="195">
        <v>0</v>
      </c>
      <c r="K24" s="43">
        <f>PRODUCT(K20+W20)</f>
        <v>0</v>
      </c>
      <c r="L24" s="196">
        <f>PRODUCT((F24+G24)/E24)</f>
        <v>1.1839080459770115</v>
      </c>
      <c r="M24" s="196">
        <f>PRODUCT(H24/E24)</f>
        <v>1.0229885057471264</v>
      </c>
      <c r="N24" s="196">
        <f>PRODUCT((F24+G24+H24)/E24)</f>
        <v>2.2068965517241379</v>
      </c>
      <c r="O24" s="196">
        <v>0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77" t="s">
        <v>82</v>
      </c>
      <c r="C25" s="200"/>
      <c r="D25" s="201"/>
      <c r="E25" s="194">
        <f>PRODUCT(AA20+AM20)</f>
        <v>18</v>
      </c>
      <c r="F25" s="194">
        <f>PRODUCT(AB20+AN20)</f>
        <v>1</v>
      </c>
      <c r="G25" s="194">
        <f>PRODUCT(AC20+AO20)</f>
        <v>42</v>
      </c>
      <c r="H25" s="194">
        <f>PRODUCT(AD20+AP20)</f>
        <v>31</v>
      </c>
      <c r="I25" s="194">
        <f>PRODUCT(AE20+AQ20)</f>
        <v>0</v>
      </c>
      <c r="J25" s="195">
        <v>0</v>
      </c>
      <c r="K25" s="23">
        <f>PRODUCT(AG20+AS20)</f>
        <v>0</v>
      </c>
      <c r="L25" s="196">
        <f>PRODUCT((F25+G25)/E25)</f>
        <v>2.3888888888888888</v>
      </c>
      <c r="M25" s="196">
        <f>PRODUCT(H25/E25)</f>
        <v>1.7222222222222223</v>
      </c>
      <c r="N25" s="196">
        <f>PRODUCT((F25+G25+H25)/E25)</f>
        <v>4.1111111111111107</v>
      </c>
      <c r="O25" s="196">
        <f>PRODUCT(I25/E25)</f>
        <v>0</v>
      </c>
      <c r="Q25" s="46"/>
      <c r="R25" s="46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2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202" t="s">
        <v>85</v>
      </c>
      <c r="C26" s="203"/>
      <c r="D26" s="204"/>
      <c r="E26" s="194">
        <f>SUM(E23:E25)</f>
        <v>155</v>
      </c>
      <c r="F26" s="194">
        <f t="shared" ref="F26:I26" si="0">SUM(F23:F25)</f>
        <v>7</v>
      </c>
      <c r="G26" s="194">
        <f t="shared" si="0"/>
        <v>165</v>
      </c>
      <c r="H26" s="194">
        <f t="shared" si="0"/>
        <v>138</v>
      </c>
      <c r="I26" s="194">
        <f t="shared" si="0"/>
        <v>172</v>
      </c>
      <c r="J26" s="195">
        <v>0</v>
      </c>
      <c r="K26" s="43">
        <f>SUM(K23:K25)</f>
        <v>304.11449016100175</v>
      </c>
      <c r="L26" s="196">
        <f>PRODUCT((F26+G26)/E26)</f>
        <v>1.1096774193548387</v>
      </c>
      <c r="M26" s="196">
        <f>PRODUCT(H26/E26)</f>
        <v>0.89032258064516134</v>
      </c>
      <c r="N26" s="196">
        <f>PRODUCT((F26+G26+H26)/E26)</f>
        <v>2</v>
      </c>
      <c r="O26" s="196">
        <f>PRODUCT(I26/45)</f>
        <v>3.8222222222222224</v>
      </c>
      <c r="Q26" s="23"/>
      <c r="R26" s="23"/>
      <c r="S26" s="2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3"/>
      <c r="F27" s="23"/>
      <c r="G27" s="23"/>
      <c r="H27" s="23"/>
      <c r="I27" s="23"/>
      <c r="J27" s="43"/>
      <c r="K27" s="43"/>
      <c r="L27" s="23"/>
      <c r="M27" s="23"/>
      <c r="N27" s="23"/>
      <c r="O27" s="2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23"/>
      <c r="AL191" s="23"/>
    </row>
    <row r="192" spans="1:57" x14ac:dyDescent="0.25"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97" zoomScaleNormal="97" workbookViewId="0"/>
  </sheetViews>
  <sheetFormatPr defaultRowHeight="15" x14ac:dyDescent="0.2"/>
  <cols>
    <col min="1" max="1" width="0.7109375" style="88" customWidth="1"/>
    <col min="2" max="2" width="8" style="97" customWidth="1"/>
    <col min="3" max="3" width="7.42578125" style="164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8.85546875" style="88" customWidth="1"/>
    <col min="22" max="22" width="75.140625" style="88" customWidth="1"/>
    <col min="23" max="23" width="50.28515625" style="88" customWidth="1"/>
    <col min="24" max="24" width="20.5703125" style="88" customWidth="1"/>
    <col min="25" max="16384" width="9.140625" style="88"/>
  </cols>
  <sheetData>
    <row r="1" spans="1:25" ht="23.1" customHeight="1" x14ac:dyDescent="0.3">
      <c r="A1" s="43"/>
      <c r="B1" s="83" t="s">
        <v>52</v>
      </c>
      <c r="C1" s="101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7"/>
      <c r="V1" s="1"/>
      <c r="W1" s="1"/>
      <c r="X1" s="1"/>
    </row>
    <row r="2" spans="1:25" s="107" customFormat="1" ht="20.100000000000001" customHeight="1" x14ac:dyDescent="0.25">
      <c r="A2" s="102"/>
      <c r="B2" s="89" t="s">
        <v>32</v>
      </c>
      <c r="C2" s="103"/>
      <c r="D2" s="91"/>
      <c r="E2" s="91" t="s">
        <v>48</v>
      </c>
      <c r="F2" s="90"/>
      <c r="G2" s="104"/>
      <c r="H2" s="104"/>
      <c r="I2" s="105"/>
      <c r="J2" s="10"/>
      <c r="K2" s="105"/>
      <c r="L2" s="10"/>
      <c r="M2" s="105"/>
      <c r="N2" s="105"/>
      <c r="O2" s="10"/>
      <c r="P2" s="105"/>
      <c r="Q2" s="104"/>
      <c r="R2" s="10"/>
      <c r="S2" s="10"/>
      <c r="T2" s="10"/>
      <c r="U2" s="26"/>
      <c r="V2" s="106"/>
      <c r="W2" s="106"/>
      <c r="X2" s="106"/>
      <c r="Y2" s="106"/>
    </row>
    <row r="3" spans="1:25" s="107" customFormat="1" ht="15" customHeight="1" x14ac:dyDescent="0.25">
      <c r="A3" s="102"/>
      <c r="B3" s="24" t="s">
        <v>53</v>
      </c>
      <c r="C3" s="108" t="s">
        <v>12</v>
      </c>
      <c r="D3" s="109"/>
      <c r="E3" s="110"/>
      <c r="F3" s="109"/>
      <c r="G3" s="109"/>
      <c r="H3" s="111"/>
      <c r="I3" s="112"/>
      <c r="J3" s="113" t="s">
        <v>14</v>
      </c>
      <c r="K3" s="114"/>
      <c r="L3" s="115"/>
      <c r="M3" s="111"/>
      <c r="N3" s="113" t="s">
        <v>15</v>
      </c>
      <c r="O3" s="114"/>
      <c r="P3" s="16"/>
      <c r="Q3" s="111"/>
      <c r="R3" s="116" t="s">
        <v>54</v>
      </c>
      <c r="S3" s="109"/>
      <c r="T3" s="111"/>
      <c r="U3" s="117" t="s">
        <v>55</v>
      </c>
      <c r="V3" s="106"/>
      <c r="W3" s="106"/>
      <c r="X3" s="106"/>
      <c r="Y3" s="106"/>
    </row>
    <row r="4" spans="1:25" s="119" customFormat="1" ht="15" customHeight="1" x14ac:dyDescent="0.25">
      <c r="A4" s="102"/>
      <c r="B4" s="17" t="s">
        <v>0</v>
      </c>
      <c r="C4" s="15" t="s">
        <v>1</v>
      </c>
      <c r="D4" s="17" t="s">
        <v>4</v>
      </c>
      <c r="E4" s="17" t="s">
        <v>56</v>
      </c>
      <c r="F4" s="17" t="s">
        <v>57</v>
      </c>
      <c r="G4" s="14" t="s">
        <v>30</v>
      </c>
      <c r="H4" s="17" t="s">
        <v>58</v>
      </c>
      <c r="I4" s="27"/>
      <c r="J4" s="17" t="s">
        <v>56</v>
      </c>
      <c r="K4" s="17" t="s">
        <v>57</v>
      </c>
      <c r="L4" s="118" t="s">
        <v>30</v>
      </c>
      <c r="M4" s="17" t="s">
        <v>58</v>
      </c>
      <c r="N4" s="17" t="s">
        <v>56</v>
      </c>
      <c r="O4" s="17" t="s">
        <v>57</v>
      </c>
      <c r="P4" s="17" t="s">
        <v>30</v>
      </c>
      <c r="Q4" s="17" t="s">
        <v>58</v>
      </c>
      <c r="R4" s="14">
        <v>1</v>
      </c>
      <c r="S4" s="16">
        <v>2</v>
      </c>
      <c r="T4" s="17">
        <v>3</v>
      </c>
      <c r="U4" s="111"/>
      <c r="V4" s="106"/>
      <c r="W4" s="106"/>
      <c r="X4" s="106"/>
      <c r="Y4" s="106"/>
    </row>
    <row r="5" spans="1:25" s="119" customFormat="1" ht="15" customHeight="1" x14ac:dyDescent="0.25">
      <c r="A5" s="102"/>
      <c r="B5" s="24">
        <v>1993</v>
      </c>
      <c r="C5" s="31" t="s">
        <v>36</v>
      </c>
      <c r="D5" s="24" t="s">
        <v>59</v>
      </c>
      <c r="E5" s="24">
        <v>16</v>
      </c>
      <c r="F5" s="24">
        <v>5</v>
      </c>
      <c r="G5" s="24">
        <v>11</v>
      </c>
      <c r="H5" s="40">
        <f>PRODUCT(F5/E5)</f>
        <v>0.3125</v>
      </c>
      <c r="I5" s="27"/>
      <c r="J5" s="24"/>
      <c r="K5" s="24"/>
      <c r="L5" s="24"/>
      <c r="M5" s="40"/>
      <c r="N5" s="24">
        <v>5</v>
      </c>
      <c r="O5" s="24">
        <v>3</v>
      </c>
      <c r="P5" s="24">
        <v>2</v>
      </c>
      <c r="Q5" s="40">
        <f>PRODUCT(O5/N5)</f>
        <v>0.6</v>
      </c>
      <c r="R5" s="26"/>
      <c r="S5" s="33"/>
      <c r="T5" s="24"/>
      <c r="U5" s="117"/>
      <c r="V5" s="106"/>
      <c r="W5" s="106"/>
      <c r="X5" s="106"/>
      <c r="Y5" s="106"/>
    </row>
    <row r="6" spans="1:25" s="119" customFormat="1" ht="15" customHeight="1" x14ac:dyDescent="0.25">
      <c r="A6" s="102"/>
      <c r="B6" s="34">
        <v>2000</v>
      </c>
      <c r="C6" s="36" t="s">
        <v>36</v>
      </c>
      <c r="D6" s="34" t="s">
        <v>60</v>
      </c>
      <c r="E6" s="92" t="s">
        <v>61</v>
      </c>
      <c r="F6" s="34"/>
      <c r="G6" s="37"/>
      <c r="H6" s="120"/>
      <c r="I6" s="27"/>
      <c r="J6" s="121"/>
      <c r="K6" s="121"/>
      <c r="L6" s="121"/>
      <c r="M6" s="122"/>
      <c r="N6" s="121"/>
      <c r="O6" s="121"/>
      <c r="P6" s="121"/>
      <c r="Q6" s="122"/>
      <c r="R6" s="123"/>
      <c r="S6" s="124"/>
      <c r="T6" s="121"/>
      <c r="U6" s="117"/>
      <c r="V6" s="106"/>
      <c r="W6" s="106"/>
      <c r="X6" s="106"/>
      <c r="Y6" s="106"/>
    </row>
    <row r="7" spans="1:25" s="119" customFormat="1" ht="15" customHeight="1" x14ac:dyDescent="0.25">
      <c r="A7" s="102"/>
      <c r="B7" s="125" t="s">
        <v>7</v>
      </c>
      <c r="C7" s="126"/>
      <c r="D7" s="127"/>
      <c r="E7" s="118">
        <f>SUM(E5:E5)</f>
        <v>16</v>
      </c>
      <c r="F7" s="118">
        <f>SUM(F5:F5)</f>
        <v>5</v>
      </c>
      <c r="G7" s="118">
        <f>SUM(G5:G5)</f>
        <v>11</v>
      </c>
      <c r="H7" s="128">
        <f>PRODUCT(F7/E7)</f>
        <v>0.3125</v>
      </c>
      <c r="I7" s="27"/>
      <c r="J7" s="118">
        <f>SUM(J5:J5)</f>
        <v>0</v>
      </c>
      <c r="K7" s="118">
        <f>SUM(K5:K5)</f>
        <v>0</v>
      </c>
      <c r="L7" s="118">
        <f>SUM(L5:L5)</f>
        <v>0</v>
      </c>
      <c r="M7" s="128">
        <v>0</v>
      </c>
      <c r="N7" s="118">
        <f>SUM(N5:N5)</f>
        <v>5</v>
      </c>
      <c r="O7" s="118">
        <f>SUM(O5:O5)</f>
        <v>3</v>
      </c>
      <c r="P7" s="118">
        <f>SUM(P5:P5)</f>
        <v>2</v>
      </c>
      <c r="Q7" s="128">
        <f>PRODUCT(O7/N7)</f>
        <v>0.6</v>
      </c>
      <c r="R7" s="118">
        <f>SUM(R5:R5)</f>
        <v>0</v>
      </c>
      <c r="S7" s="118">
        <f>SUM(S5:S5)</f>
        <v>0</v>
      </c>
      <c r="T7" s="118">
        <f>SUM(T5:T5)</f>
        <v>0</v>
      </c>
      <c r="U7" s="117"/>
      <c r="V7" s="106"/>
      <c r="W7" s="106"/>
      <c r="X7" s="106"/>
      <c r="Y7" s="106"/>
    </row>
    <row r="8" spans="1:25" s="107" customFormat="1" ht="15" customHeight="1" x14ac:dyDescent="0.25">
      <c r="A8" s="102"/>
      <c r="B8" s="129"/>
      <c r="C8" s="130"/>
      <c r="D8" s="131"/>
      <c r="E8" s="131"/>
      <c r="F8" s="131"/>
      <c r="G8" s="131"/>
      <c r="H8" s="131"/>
      <c r="I8" s="132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3"/>
      <c r="V8" s="106"/>
      <c r="W8" s="106"/>
      <c r="X8" s="106"/>
      <c r="Y8" s="106"/>
    </row>
    <row r="9" spans="1:25" s="119" customFormat="1" ht="15" customHeight="1" x14ac:dyDescent="0.25">
      <c r="A9" s="102"/>
      <c r="B9" s="116" t="s">
        <v>62</v>
      </c>
      <c r="C9" s="134"/>
      <c r="D9" s="135"/>
      <c r="E9" s="114" t="s">
        <v>56</v>
      </c>
      <c r="F9" s="114" t="s">
        <v>57</v>
      </c>
      <c r="G9" s="111" t="s">
        <v>30</v>
      </c>
      <c r="H9" s="114" t="s">
        <v>58</v>
      </c>
      <c r="I9" s="23"/>
      <c r="J9" s="136" t="s">
        <v>63</v>
      </c>
      <c r="K9" s="137"/>
      <c r="L9" s="137"/>
      <c r="M9" s="17" t="s">
        <v>64</v>
      </c>
      <c r="N9" s="17" t="s">
        <v>56</v>
      </c>
      <c r="O9" s="17" t="s">
        <v>57</v>
      </c>
      <c r="P9" s="17" t="s">
        <v>30</v>
      </c>
      <c r="Q9" s="17" t="s">
        <v>58</v>
      </c>
      <c r="R9" s="138"/>
      <c r="S9" s="139"/>
      <c r="T9" s="140"/>
      <c r="U9" s="141"/>
      <c r="V9" s="106"/>
      <c r="W9" s="106"/>
      <c r="X9" s="106"/>
      <c r="Y9" s="106"/>
    </row>
    <row r="10" spans="1:25" s="119" customFormat="1" ht="15" customHeight="1" x14ac:dyDescent="0.2">
      <c r="A10" s="102"/>
      <c r="B10" s="142" t="s">
        <v>12</v>
      </c>
      <c r="C10" s="104"/>
      <c r="D10" s="143"/>
      <c r="E10" s="24">
        <f>PRODUCT(E7)</f>
        <v>16</v>
      </c>
      <c r="F10" s="24">
        <f>PRODUCT(F7)</f>
        <v>5</v>
      </c>
      <c r="G10" s="24">
        <f>PRODUCT(G7)</f>
        <v>11</v>
      </c>
      <c r="H10" s="40">
        <f>PRODUCT(F10/E10)</f>
        <v>0.3125</v>
      </c>
      <c r="I10" s="23"/>
      <c r="J10" s="142" t="s">
        <v>65</v>
      </c>
      <c r="K10" s="104"/>
      <c r="L10" s="104"/>
      <c r="M10" s="144"/>
      <c r="N10" s="24"/>
      <c r="O10" s="24"/>
      <c r="P10" s="24"/>
      <c r="Q10" s="40"/>
      <c r="R10" s="145"/>
      <c r="S10" s="146"/>
      <c r="T10" s="147"/>
      <c r="U10" s="148"/>
      <c r="V10" s="106"/>
      <c r="W10" s="106"/>
      <c r="X10" s="106"/>
      <c r="Y10" s="106"/>
    </row>
    <row r="11" spans="1:25" s="119" customFormat="1" ht="15" customHeight="1" x14ac:dyDescent="0.2">
      <c r="A11" s="102"/>
      <c r="B11" s="149" t="s">
        <v>14</v>
      </c>
      <c r="C11" s="150"/>
      <c r="D11" s="151"/>
      <c r="E11" s="24"/>
      <c r="F11" s="24"/>
      <c r="G11" s="24"/>
      <c r="H11" s="40"/>
      <c r="I11" s="23"/>
      <c r="J11" s="152" t="s">
        <v>66</v>
      </c>
      <c r="K11" s="153"/>
      <c r="L11" s="153"/>
      <c r="M11" s="144"/>
      <c r="N11" s="24"/>
      <c r="O11" s="24"/>
      <c r="P11" s="24"/>
      <c r="Q11" s="40"/>
      <c r="R11" s="145"/>
      <c r="S11" s="154"/>
      <c r="T11" s="155"/>
      <c r="U11" s="156"/>
      <c r="V11" s="106"/>
      <c r="W11" s="106"/>
      <c r="X11" s="106"/>
      <c r="Y11" s="106"/>
    </row>
    <row r="12" spans="1:25" s="119" customFormat="1" ht="15" customHeight="1" x14ac:dyDescent="0.2">
      <c r="A12" s="102"/>
      <c r="B12" s="142" t="s">
        <v>15</v>
      </c>
      <c r="C12" s="104"/>
      <c r="D12" s="143"/>
      <c r="E12" s="24">
        <f>SUM(N7)</f>
        <v>5</v>
      </c>
      <c r="F12" s="24">
        <f>SUM(O7)</f>
        <v>3</v>
      </c>
      <c r="G12" s="24">
        <f>SUM(P7)</f>
        <v>2</v>
      </c>
      <c r="H12" s="40">
        <f>PRODUCT(F12/E12)</f>
        <v>0.6</v>
      </c>
      <c r="I12" s="23"/>
      <c r="J12" s="142" t="s">
        <v>67</v>
      </c>
      <c r="K12" s="104"/>
      <c r="L12" s="10"/>
      <c r="M12" s="144"/>
      <c r="N12" s="24"/>
      <c r="O12" s="24"/>
      <c r="P12" s="24"/>
      <c r="Q12" s="40"/>
      <c r="R12" s="145"/>
      <c r="S12" s="146"/>
      <c r="T12" s="155"/>
      <c r="U12" s="156"/>
      <c r="V12" s="106"/>
      <c r="W12" s="106"/>
      <c r="X12" s="106"/>
      <c r="Y12" s="106"/>
    </row>
    <row r="13" spans="1:25" s="119" customFormat="1" ht="15" customHeight="1" x14ac:dyDescent="0.2">
      <c r="A13" s="102"/>
      <c r="B13" s="139" t="s">
        <v>24</v>
      </c>
      <c r="C13" s="19"/>
      <c r="D13" s="157"/>
      <c r="E13" s="17">
        <f>SUM(E10:E12)</f>
        <v>21</v>
      </c>
      <c r="F13" s="17">
        <f>SUM(F10:F12)</f>
        <v>8</v>
      </c>
      <c r="G13" s="17">
        <f>SUM(G10:G12)</f>
        <v>13</v>
      </c>
      <c r="H13" s="41">
        <f>PRODUCT(F13/E13)</f>
        <v>0.38095238095238093</v>
      </c>
      <c r="I13" s="23"/>
      <c r="J13" s="139" t="s">
        <v>24</v>
      </c>
      <c r="K13" s="157"/>
      <c r="L13" s="157"/>
      <c r="M13" s="17"/>
      <c r="N13" s="17"/>
      <c r="O13" s="17"/>
      <c r="P13" s="17"/>
      <c r="Q13" s="41"/>
      <c r="R13" s="158"/>
      <c r="S13" s="139"/>
      <c r="T13" s="157"/>
      <c r="U13" s="159"/>
      <c r="V13" s="106"/>
      <c r="W13" s="106"/>
      <c r="X13" s="106"/>
      <c r="Y13" s="106"/>
    </row>
    <row r="14" spans="1:25" s="119" customFormat="1" ht="15" customHeight="1" x14ac:dyDescent="0.2">
      <c r="A14" s="102"/>
      <c r="B14" s="102"/>
      <c r="C14" s="160"/>
      <c r="D14" s="161"/>
      <c r="E14" s="102"/>
      <c r="F14" s="23"/>
      <c r="G14" s="23"/>
      <c r="H14" s="23"/>
      <c r="I14" s="162"/>
      <c r="J14" s="102"/>
      <c r="K14" s="23"/>
      <c r="L14" s="23"/>
      <c r="M14" s="23"/>
      <c r="N14" s="102"/>
      <c r="O14" s="23"/>
      <c r="P14" s="23"/>
      <c r="Q14" s="23"/>
      <c r="R14" s="102"/>
      <c r="S14" s="102"/>
      <c r="T14" s="102"/>
      <c r="U14" s="106"/>
      <c r="V14" s="106"/>
      <c r="W14" s="106"/>
      <c r="X14" s="106"/>
      <c r="Y14" s="106"/>
    </row>
    <row r="15" spans="1:25" s="119" customFormat="1" ht="15" customHeight="1" x14ac:dyDescent="0.2">
      <c r="A15" s="102"/>
      <c r="B15" s="102" t="s">
        <v>68</v>
      </c>
      <c r="C15" s="160" t="s">
        <v>47</v>
      </c>
      <c r="D15" s="102"/>
      <c r="E15" s="102"/>
      <c r="F15" s="23"/>
      <c r="G15" s="23"/>
      <c r="H15" s="23"/>
      <c r="I15" s="23"/>
      <c r="J15" s="23"/>
      <c r="K15" s="23"/>
      <c r="L15" s="23"/>
      <c r="M15" s="23"/>
      <c r="N15" s="102"/>
      <c r="O15" s="23"/>
      <c r="P15" s="23"/>
      <c r="Q15" s="23"/>
      <c r="R15" s="102"/>
      <c r="S15" s="102"/>
      <c r="T15" s="102"/>
      <c r="U15" s="106"/>
      <c r="V15" s="106"/>
      <c r="W15" s="106"/>
      <c r="X15" s="106"/>
      <c r="Y15" s="106"/>
    </row>
    <row r="16" spans="1:25" s="119" customFormat="1" ht="15" customHeight="1" x14ac:dyDescent="0.2">
      <c r="A16" s="102"/>
      <c r="B16" s="23"/>
      <c r="C16" s="160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02"/>
      <c r="O16" s="23"/>
      <c r="P16" s="23"/>
      <c r="Q16" s="23"/>
      <c r="R16" s="102"/>
      <c r="S16" s="102"/>
      <c r="T16" s="102"/>
      <c r="U16" s="106"/>
      <c r="V16" s="106"/>
      <c r="W16" s="106"/>
      <c r="X16" s="106"/>
      <c r="Y16" s="106"/>
    </row>
    <row r="17" spans="1:25" s="119" customFormat="1" ht="15" customHeight="1" x14ac:dyDescent="0.2">
      <c r="A17" s="102"/>
      <c r="B17" s="23"/>
      <c r="C17" s="160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02"/>
      <c r="O17" s="23"/>
      <c r="P17" s="23"/>
      <c r="Q17" s="23"/>
      <c r="R17" s="102"/>
      <c r="S17" s="102"/>
      <c r="T17" s="102"/>
      <c r="U17" s="106"/>
      <c r="V17" s="106"/>
      <c r="W17" s="106"/>
      <c r="X17" s="106"/>
      <c r="Y17" s="106"/>
    </row>
    <row r="18" spans="1:25" s="119" customFormat="1" ht="15" customHeight="1" x14ac:dyDescent="0.2">
      <c r="A18" s="102"/>
      <c r="B18" s="23"/>
      <c r="C18" s="16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02"/>
      <c r="O18" s="23"/>
      <c r="P18" s="23"/>
      <c r="Q18" s="23"/>
      <c r="R18" s="102"/>
      <c r="S18" s="102"/>
      <c r="T18" s="102"/>
      <c r="U18" s="106"/>
      <c r="V18" s="106"/>
      <c r="W18" s="106"/>
      <c r="X18" s="106"/>
      <c r="Y18" s="106"/>
    </row>
    <row r="19" spans="1:25" ht="15" customHeight="1" x14ac:dyDescent="0.2">
      <c r="A19" s="43"/>
      <c r="B19" s="93"/>
      <c r="C19" s="16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93"/>
      <c r="P19" s="93"/>
      <c r="Q19" s="93"/>
      <c r="R19" s="94"/>
      <c r="S19" s="94"/>
      <c r="T19" s="94"/>
      <c r="U19" s="1"/>
      <c r="V19" s="1"/>
      <c r="W19" s="1"/>
      <c r="X19" s="1"/>
      <c r="Y19" s="1"/>
    </row>
    <row r="20" spans="1:25" ht="15" customHeight="1" x14ac:dyDescent="0.2">
      <c r="A20" s="43"/>
      <c r="B20" s="93"/>
      <c r="C20" s="16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93"/>
      <c r="P20" s="93"/>
      <c r="Q20" s="93"/>
      <c r="R20" s="94"/>
      <c r="S20" s="94"/>
      <c r="T20" s="94"/>
      <c r="U20" s="1"/>
      <c r="V20" s="1"/>
      <c r="W20" s="1"/>
      <c r="X20" s="1"/>
      <c r="Y20" s="1"/>
    </row>
    <row r="21" spans="1:25" ht="15" customHeight="1" x14ac:dyDescent="0.2">
      <c r="A21" s="43"/>
      <c r="B21" s="93"/>
      <c r="C21" s="16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93"/>
      <c r="P21" s="93"/>
      <c r="Q21" s="93"/>
      <c r="R21" s="94"/>
      <c r="S21" s="94"/>
      <c r="T21" s="94"/>
      <c r="U21" s="1"/>
      <c r="V21" s="1"/>
      <c r="W21" s="1"/>
      <c r="X21" s="1"/>
      <c r="Y21" s="1"/>
    </row>
    <row r="22" spans="1:25" ht="15" customHeight="1" x14ac:dyDescent="0.2">
      <c r="A22" s="43"/>
      <c r="B22" s="93"/>
      <c r="C22" s="16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93"/>
      <c r="P22" s="93"/>
      <c r="Q22" s="93"/>
      <c r="R22" s="94"/>
      <c r="S22" s="94"/>
      <c r="T22" s="94"/>
      <c r="U22" s="1"/>
      <c r="V22" s="1"/>
      <c r="W22" s="1"/>
      <c r="X22" s="1"/>
      <c r="Y22" s="1"/>
    </row>
    <row r="23" spans="1:25" ht="15" customHeight="1" x14ac:dyDescent="0.2">
      <c r="A23" s="43"/>
      <c r="B23" s="93"/>
      <c r="C23" s="16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93"/>
      <c r="P23" s="93"/>
      <c r="Q23" s="93"/>
      <c r="R23" s="94"/>
      <c r="S23" s="94"/>
      <c r="T23" s="94"/>
      <c r="U23" s="1"/>
      <c r="V23" s="1"/>
      <c r="W23" s="1"/>
      <c r="X23" s="1"/>
      <c r="Y23" s="1"/>
    </row>
    <row r="24" spans="1:25" ht="15" customHeight="1" x14ac:dyDescent="0.2">
      <c r="A24" s="43"/>
      <c r="B24" s="93"/>
      <c r="C24" s="16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93"/>
      <c r="P24" s="93"/>
      <c r="Q24" s="93"/>
      <c r="R24" s="94"/>
      <c r="S24" s="94"/>
      <c r="T24" s="94"/>
      <c r="U24" s="1"/>
      <c r="V24" s="1"/>
      <c r="W24" s="1"/>
      <c r="X24" s="1"/>
      <c r="Y24" s="1"/>
    </row>
    <row r="25" spans="1:25" ht="15" customHeight="1" x14ac:dyDescent="0.2">
      <c r="A25" s="43"/>
      <c r="B25" s="93"/>
      <c r="C25" s="16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93"/>
      <c r="P25" s="93"/>
      <c r="Q25" s="93"/>
      <c r="R25" s="94"/>
      <c r="S25" s="94"/>
      <c r="T25" s="94"/>
      <c r="U25" s="1"/>
      <c r="V25" s="1"/>
      <c r="W25" s="1"/>
      <c r="X25" s="1"/>
      <c r="Y25" s="1"/>
    </row>
    <row r="26" spans="1:25" ht="15" customHeight="1" x14ac:dyDescent="0.2">
      <c r="A26" s="43"/>
      <c r="B26" s="94"/>
      <c r="C26" s="163"/>
      <c r="D26" s="95"/>
      <c r="E26" s="94"/>
      <c r="F26" s="93"/>
      <c r="G26" s="93"/>
      <c r="H26" s="93"/>
      <c r="I26" s="96"/>
      <c r="J26" s="94"/>
      <c r="K26" s="93"/>
      <c r="L26" s="93"/>
      <c r="M26" s="93"/>
      <c r="N26" s="94"/>
      <c r="O26" s="93"/>
      <c r="P26" s="93"/>
      <c r="Q26" s="93"/>
      <c r="R26" s="94"/>
      <c r="S26" s="94"/>
      <c r="T26" s="94"/>
      <c r="U26" s="1"/>
      <c r="V26" s="1"/>
      <c r="W26" s="1"/>
      <c r="X26" s="1"/>
      <c r="Y26" s="1"/>
    </row>
    <row r="27" spans="1:25" ht="15" customHeight="1" x14ac:dyDescent="0.2">
      <c r="A27" s="43"/>
      <c r="B27" s="94"/>
      <c r="C27" s="163"/>
      <c r="D27" s="95"/>
      <c r="E27" s="94"/>
      <c r="F27" s="93"/>
      <c r="G27" s="93"/>
      <c r="H27" s="93"/>
      <c r="I27" s="96"/>
      <c r="J27" s="94"/>
      <c r="K27" s="93"/>
      <c r="L27" s="93"/>
      <c r="M27" s="93"/>
      <c r="N27" s="94"/>
      <c r="O27" s="93"/>
      <c r="P27" s="93"/>
      <c r="Q27" s="93"/>
      <c r="R27" s="94"/>
      <c r="S27" s="94"/>
      <c r="T27" s="94"/>
      <c r="U27" s="1"/>
      <c r="V27" s="1"/>
      <c r="W27" s="1"/>
      <c r="X27" s="1"/>
      <c r="Y27" s="1"/>
    </row>
    <row r="28" spans="1:25" ht="15" customHeight="1" x14ac:dyDescent="0.2">
      <c r="A28" s="43"/>
      <c r="B28" s="94"/>
      <c r="C28" s="163"/>
      <c r="D28" s="95"/>
      <c r="E28" s="94"/>
      <c r="F28" s="93"/>
      <c r="G28" s="93"/>
      <c r="H28" s="93"/>
      <c r="I28" s="96"/>
      <c r="J28" s="94"/>
      <c r="K28" s="93"/>
      <c r="L28" s="93"/>
      <c r="M28" s="93"/>
      <c r="N28" s="94"/>
      <c r="O28" s="93"/>
      <c r="P28" s="93"/>
      <c r="Q28" s="93"/>
      <c r="R28" s="94"/>
      <c r="S28" s="94"/>
      <c r="T28" s="94"/>
      <c r="U28" s="1"/>
      <c r="V28" s="1"/>
      <c r="W28" s="1"/>
      <c r="X28" s="1"/>
      <c r="Y28" s="1"/>
    </row>
    <row r="29" spans="1:25" ht="15" customHeight="1" x14ac:dyDescent="0.2">
      <c r="A29" s="43"/>
      <c r="B29" s="94"/>
      <c r="C29" s="163"/>
      <c r="D29" s="95"/>
      <c r="E29" s="94"/>
      <c r="F29" s="93"/>
      <c r="G29" s="93"/>
      <c r="H29" s="93"/>
      <c r="I29" s="96"/>
      <c r="J29" s="94"/>
      <c r="K29" s="93"/>
      <c r="L29" s="93"/>
      <c r="M29" s="93"/>
      <c r="N29" s="94"/>
      <c r="O29" s="93"/>
      <c r="P29" s="93"/>
      <c r="Q29" s="93"/>
      <c r="R29" s="94"/>
      <c r="S29" s="94"/>
      <c r="T29" s="94"/>
      <c r="U29" s="1"/>
      <c r="V29" s="1"/>
      <c r="W29" s="1"/>
      <c r="X29" s="1"/>
      <c r="Y29" s="1"/>
    </row>
    <row r="30" spans="1:25" ht="15" customHeight="1" x14ac:dyDescent="0.2">
      <c r="A30" s="43"/>
      <c r="B30" s="94"/>
      <c r="C30" s="163"/>
      <c r="D30" s="95"/>
      <c r="E30" s="94"/>
      <c r="F30" s="93"/>
      <c r="G30" s="93"/>
      <c r="H30" s="93"/>
      <c r="I30" s="96"/>
      <c r="J30" s="94"/>
      <c r="K30" s="93"/>
      <c r="L30" s="93"/>
      <c r="M30" s="93"/>
      <c r="N30" s="94"/>
      <c r="O30" s="93"/>
      <c r="P30" s="93"/>
      <c r="Q30" s="93"/>
      <c r="R30" s="94"/>
      <c r="S30" s="94"/>
      <c r="T30" s="94"/>
      <c r="U30" s="1"/>
      <c r="V30" s="1"/>
      <c r="W30" s="1"/>
      <c r="X30" s="1"/>
      <c r="Y30" s="1"/>
    </row>
    <row r="31" spans="1:25" ht="15" customHeight="1" x14ac:dyDescent="0.2">
      <c r="A31" s="43"/>
      <c r="B31" s="94"/>
      <c r="C31" s="163"/>
      <c r="D31" s="95"/>
      <c r="E31" s="94"/>
      <c r="F31" s="93"/>
      <c r="G31" s="93"/>
      <c r="H31" s="93"/>
      <c r="I31" s="96"/>
      <c r="J31" s="94"/>
      <c r="K31" s="93"/>
      <c r="L31" s="93"/>
      <c r="M31" s="93"/>
      <c r="N31" s="94"/>
      <c r="O31" s="93"/>
      <c r="P31" s="93"/>
      <c r="Q31" s="93"/>
      <c r="R31" s="94"/>
      <c r="S31" s="94"/>
      <c r="T31" s="94"/>
      <c r="U31" s="1"/>
      <c r="V31" s="1"/>
      <c r="W31" s="1"/>
      <c r="X31" s="1"/>
      <c r="Y31" s="1"/>
    </row>
    <row r="32" spans="1:25" ht="15" customHeight="1" x14ac:dyDescent="0.2">
      <c r="A32" s="43"/>
      <c r="B32" s="94"/>
      <c r="C32" s="163"/>
      <c r="D32" s="95"/>
      <c r="E32" s="94"/>
      <c r="F32" s="93"/>
      <c r="G32" s="93"/>
      <c r="H32" s="93"/>
      <c r="I32" s="96"/>
      <c r="J32" s="94"/>
      <c r="K32" s="93"/>
      <c r="L32" s="93"/>
      <c r="M32" s="93"/>
      <c r="N32" s="94"/>
      <c r="O32" s="93"/>
      <c r="P32" s="93"/>
      <c r="Q32" s="93"/>
      <c r="R32" s="94"/>
      <c r="S32" s="94"/>
      <c r="T32" s="94"/>
      <c r="U32" s="1"/>
      <c r="V32" s="1"/>
      <c r="W32" s="1"/>
      <c r="X32" s="1"/>
      <c r="Y32" s="1"/>
    </row>
    <row r="33" spans="1:25" ht="15" customHeight="1" x14ac:dyDescent="0.2">
      <c r="A33" s="43"/>
      <c r="B33" s="94"/>
      <c r="C33" s="163"/>
      <c r="D33" s="95"/>
      <c r="E33" s="94"/>
      <c r="F33" s="93"/>
      <c r="G33" s="93"/>
      <c r="H33" s="93"/>
      <c r="I33" s="96"/>
      <c r="J33" s="94"/>
      <c r="K33" s="93"/>
      <c r="L33" s="93"/>
      <c r="M33" s="93"/>
      <c r="N33" s="94"/>
      <c r="O33" s="93"/>
      <c r="P33" s="93"/>
      <c r="Q33" s="93"/>
      <c r="R33" s="94"/>
      <c r="S33" s="94"/>
      <c r="T33" s="94"/>
      <c r="U33" s="1"/>
      <c r="V33" s="1"/>
      <c r="W33" s="1"/>
      <c r="X33" s="1"/>
      <c r="Y33" s="1"/>
    </row>
    <row r="34" spans="1:25" ht="15" customHeight="1" x14ac:dyDescent="0.2">
      <c r="A34" s="43"/>
      <c r="B34" s="94"/>
      <c r="C34" s="163"/>
      <c r="D34" s="95"/>
      <c r="E34" s="94"/>
      <c r="F34" s="93"/>
      <c r="G34" s="93"/>
      <c r="H34" s="93"/>
      <c r="I34" s="96"/>
      <c r="J34" s="94"/>
      <c r="K34" s="93"/>
      <c r="L34" s="93"/>
      <c r="M34" s="93"/>
      <c r="N34" s="94"/>
      <c r="O34" s="93"/>
      <c r="P34" s="93"/>
      <c r="Q34" s="93"/>
      <c r="R34" s="94"/>
      <c r="S34" s="94"/>
      <c r="T34" s="94"/>
      <c r="U34" s="1"/>
      <c r="V34" s="1"/>
      <c r="W34" s="1"/>
      <c r="X34" s="1"/>
      <c r="Y34" s="1"/>
    </row>
    <row r="35" spans="1:25" ht="15" customHeight="1" x14ac:dyDescent="0.2">
      <c r="A35" s="43"/>
      <c r="B35" s="94"/>
      <c r="C35" s="163"/>
      <c r="D35" s="95"/>
      <c r="E35" s="94"/>
      <c r="F35" s="93"/>
      <c r="G35" s="93"/>
      <c r="H35" s="93"/>
      <c r="I35" s="96"/>
      <c r="J35" s="94"/>
      <c r="K35" s="93"/>
      <c r="L35" s="93"/>
      <c r="M35" s="93"/>
      <c r="N35" s="94"/>
      <c r="O35" s="93"/>
      <c r="P35" s="93"/>
      <c r="Q35" s="93"/>
      <c r="R35" s="94"/>
      <c r="S35" s="94"/>
      <c r="T35" s="94"/>
      <c r="U35" s="1"/>
      <c r="V35" s="1"/>
      <c r="W35" s="1"/>
      <c r="X35" s="1"/>
      <c r="Y35" s="1"/>
    </row>
    <row r="36" spans="1:25" ht="15" customHeight="1" x14ac:dyDescent="0.2">
      <c r="A36" s="43"/>
      <c r="B36" s="94"/>
      <c r="C36" s="163"/>
      <c r="D36" s="95"/>
      <c r="E36" s="94"/>
      <c r="F36" s="93"/>
      <c r="G36" s="93"/>
      <c r="H36" s="93"/>
      <c r="I36" s="96"/>
      <c r="J36" s="94"/>
      <c r="K36" s="93"/>
      <c r="L36" s="93"/>
      <c r="M36" s="93"/>
      <c r="N36" s="94"/>
      <c r="O36" s="93"/>
      <c r="P36" s="93"/>
      <c r="Q36" s="93"/>
      <c r="R36" s="94"/>
      <c r="S36" s="94"/>
      <c r="T36" s="94"/>
      <c r="U36" s="1"/>
      <c r="V36" s="1"/>
      <c r="W36" s="1"/>
      <c r="X36" s="1"/>
      <c r="Y36" s="1"/>
    </row>
    <row r="37" spans="1:25" ht="15" customHeight="1" x14ac:dyDescent="0.2">
      <c r="A37" s="43"/>
      <c r="B37" s="94"/>
      <c r="C37" s="163"/>
      <c r="D37" s="95"/>
      <c r="E37" s="94"/>
      <c r="F37" s="93"/>
      <c r="G37" s="93"/>
      <c r="H37" s="93"/>
      <c r="I37" s="96"/>
      <c r="J37" s="94"/>
      <c r="K37" s="93"/>
      <c r="L37" s="93"/>
      <c r="M37" s="93"/>
      <c r="N37" s="94"/>
      <c r="O37" s="93"/>
      <c r="P37" s="93"/>
      <c r="Q37" s="93"/>
      <c r="R37" s="94"/>
      <c r="S37" s="94"/>
      <c r="T37" s="94"/>
      <c r="U37" s="1"/>
      <c r="V37" s="1"/>
      <c r="W37" s="1"/>
      <c r="X37" s="1"/>
      <c r="Y37" s="1"/>
    </row>
    <row r="38" spans="1:25" ht="15" customHeight="1" x14ac:dyDescent="0.2">
      <c r="A38" s="43"/>
      <c r="B38" s="94"/>
      <c r="C38" s="163"/>
      <c r="D38" s="95"/>
      <c r="E38" s="94"/>
      <c r="F38" s="93"/>
      <c r="G38" s="93"/>
      <c r="H38" s="93"/>
      <c r="I38" s="96"/>
      <c r="J38" s="94"/>
      <c r="K38" s="93"/>
      <c r="L38" s="93"/>
      <c r="M38" s="93"/>
      <c r="N38" s="94"/>
      <c r="O38" s="93"/>
      <c r="P38" s="93"/>
      <c r="Q38" s="93"/>
      <c r="R38" s="94"/>
      <c r="S38" s="94"/>
      <c r="T38" s="94"/>
      <c r="U38" s="1"/>
      <c r="V38" s="1"/>
      <c r="W38" s="1"/>
      <c r="X38" s="1"/>
      <c r="Y38" s="1"/>
    </row>
    <row r="39" spans="1:25" ht="15" customHeight="1" x14ac:dyDescent="0.2">
      <c r="A39" s="43"/>
      <c r="B39" s="94"/>
      <c r="C39" s="163"/>
      <c r="D39" s="95"/>
      <c r="E39" s="94"/>
      <c r="F39" s="93"/>
      <c r="G39" s="93"/>
      <c r="H39" s="93"/>
      <c r="I39" s="96"/>
      <c r="J39" s="94"/>
      <c r="K39" s="93"/>
      <c r="L39" s="93"/>
      <c r="M39" s="93"/>
      <c r="N39" s="94"/>
      <c r="O39" s="93"/>
      <c r="P39" s="93"/>
      <c r="Q39" s="93"/>
      <c r="R39" s="94"/>
      <c r="S39" s="94"/>
      <c r="T39" s="94"/>
      <c r="U39" s="1"/>
      <c r="V39" s="1"/>
      <c r="W39" s="1"/>
      <c r="X39" s="1"/>
      <c r="Y39" s="1"/>
    </row>
    <row r="40" spans="1:25" ht="15" customHeight="1" x14ac:dyDescent="0.2">
      <c r="A40" s="43"/>
      <c r="B40" s="94"/>
      <c r="C40" s="163"/>
      <c r="D40" s="95"/>
      <c r="E40" s="94"/>
      <c r="F40" s="93"/>
      <c r="G40" s="93"/>
      <c r="H40" s="93"/>
      <c r="I40" s="96"/>
      <c r="J40" s="94"/>
      <c r="K40" s="93"/>
      <c r="L40" s="93"/>
      <c r="M40" s="93"/>
      <c r="N40" s="94"/>
      <c r="O40" s="93"/>
      <c r="P40" s="93"/>
      <c r="Q40" s="93"/>
      <c r="R40" s="94"/>
      <c r="S40" s="94"/>
      <c r="T40" s="94"/>
      <c r="U40" s="1"/>
      <c r="V40" s="1"/>
      <c r="W40" s="1"/>
      <c r="X40" s="1"/>
      <c r="Y40" s="1"/>
    </row>
    <row r="41" spans="1:25" ht="15" customHeight="1" x14ac:dyDescent="0.2">
      <c r="A41" s="43"/>
      <c r="B41" s="94"/>
      <c r="C41" s="163"/>
      <c r="D41" s="95"/>
      <c r="E41" s="94"/>
      <c r="F41" s="93"/>
      <c r="G41" s="93"/>
      <c r="H41" s="93"/>
      <c r="I41" s="96"/>
      <c r="J41" s="94"/>
      <c r="K41" s="93"/>
      <c r="L41" s="93"/>
      <c r="M41" s="93"/>
      <c r="N41" s="94"/>
      <c r="O41" s="93"/>
      <c r="P41" s="93"/>
      <c r="Q41" s="93"/>
      <c r="R41" s="94"/>
      <c r="S41" s="94"/>
      <c r="T41" s="94"/>
      <c r="U41" s="1"/>
      <c r="V41" s="1"/>
      <c r="W41" s="1"/>
      <c r="X41" s="1"/>
      <c r="Y41" s="1"/>
    </row>
    <row r="42" spans="1:25" ht="15" customHeight="1" x14ac:dyDescent="0.2">
      <c r="A42" s="43"/>
      <c r="B42" s="94"/>
      <c r="C42" s="163"/>
      <c r="D42" s="95"/>
      <c r="E42" s="94"/>
      <c r="F42" s="93"/>
      <c r="G42" s="93"/>
      <c r="H42" s="93"/>
      <c r="I42" s="96"/>
      <c r="J42" s="94"/>
      <c r="K42" s="93"/>
      <c r="L42" s="93"/>
      <c r="M42" s="93"/>
      <c r="N42" s="94"/>
      <c r="O42" s="93"/>
      <c r="P42" s="93"/>
      <c r="Q42" s="93"/>
      <c r="R42" s="94"/>
      <c r="S42" s="94"/>
      <c r="T42" s="94"/>
      <c r="U42" s="1"/>
      <c r="V42" s="1"/>
      <c r="W42" s="1"/>
      <c r="X42" s="1"/>
      <c r="Y42" s="1"/>
    </row>
    <row r="43" spans="1:25" ht="15" customHeight="1" x14ac:dyDescent="0.2">
      <c r="A43" s="43"/>
      <c r="B43" s="94"/>
      <c r="C43" s="163"/>
      <c r="D43" s="95"/>
      <c r="E43" s="94"/>
      <c r="F43" s="93"/>
      <c r="G43" s="93"/>
      <c r="H43" s="93"/>
      <c r="I43" s="96"/>
      <c r="J43" s="94"/>
      <c r="K43" s="93"/>
      <c r="L43" s="93"/>
      <c r="M43" s="93"/>
      <c r="N43" s="94"/>
      <c r="O43" s="93"/>
      <c r="P43" s="93"/>
      <c r="Q43" s="93"/>
      <c r="R43" s="94"/>
      <c r="S43" s="94"/>
      <c r="T43" s="94"/>
      <c r="U43" s="1"/>
      <c r="V43" s="1"/>
      <c r="W43" s="1"/>
      <c r="X43" s="1"/>
      <c r="Y43" s="1"/>
    </row>
    <row r="44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2020-03-29T11:21:43Z</dcterms:modified>
</cp:coreProperties>
</file>