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4" i="1" l="1"/>
  <c r="O7" i="1" s="1"/>
  <c r="O11" i="1" s="1"/>
  <c r="O14" i="1" s="1"/>
  <c r="M7" i="1"/>
  <c r="AE7" i="1"/>
  <c r="AD7" i="1"/>
  <c r="AC7" i="1"/>
  <c r="AB7" i="1"/>
  <c r="AA7" i="1"/>
  <c r="Z7" i="1"/>
  <c r="Y7" i="1"/>
  <c r="X7" i="1"/>
  <c r="W7" i="1"/>
  <c r="V7" i="1"/>
  <c r="U7" i="1"/>
  <c r="T7" i="1"/>
  <c r="S7" i="1"/>
  <c r="R7" i="1"/>
  <c r="Q7" i="1"/>
  <c r="P7" i="1"/>
  <c r="L7" i="1"/>
  <c r="K7" i="1"/>
  <c r="J7" i="1"/>
  <c r="I7" i="1"/>
  <c r="I11" i="1" s="1"/>
  <c r="H7" i="1"/>
  <c r="H11" i="1" s="1"/>
  <c r="G7" i="1"/>
  <c r="G11" i="1" s="1"/>
  <c r="G14" i="1" s="1"/>
  <c r="F7" i="1"/>
  <c r="F11" i="1" s="1"/>
  <c r="E7" i="1"/>
  <c r="E11" i="1" s="1"/>
  <c r="E14" i="1" s="1"/>
  <c r="D8" i="1"/>
  <c r="H14" i="1" l="1"/>
  <c r="L14" i="1" s="1"/>
  <c r="L11" i="1"/>
  <c r="M11" i="1"/>
  <c r="I14" i="1"/>
  <c r="F14" i="1"/>
  <c r="K14" i="1" s="1"/>
  <c r="K11" i="1"/>
  <c r="N7" i="1"/>
  <c r="N11" i="1" s="1"/>
  <c r="N14" i="1" l="1"/>
  <c r="M14" i="1"/>
</calcChain>
</file>

<file path=xl/sharedStrings.xml><?xml version="1.0" encoding="utf-8"?>
<sst xmlns="http://schemas.openxmlformats.org/spreadsheetml/2006/main" count="75" uniqueCount="53">
  <si>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</si>
  <si>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</si>
  <si>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</si>
  <si>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</si>
  <si>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</si>
  <si>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</si>
  <si>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</si>
  <si>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</si>
  <si>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</si>
  <si>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</si>
  <si>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</si>
  <si>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</si>
  <si>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</si>
  <si>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</si>
  <si>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</si>
  <si>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</si>
  <si>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</si>
  <si>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</si>
  <si>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</si>
  <si>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</si>
  <si>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</si>
  <si>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</si>
  <si>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</si>
  <si>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</si>
  <si>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</si>
  <si>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</si>
  <si>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</si>
  <si>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</si>
  <si>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</si>
  <si>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</si>
  <si>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</si>
  <si>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</si>
  <si>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</si>
  <si>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</si>
  <si>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</si>
  <si>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Mari Viertola</t>
  </si>
  <si>
    <t>11.</t>
  </si>
  <si>
    <t>SMJ</t>
  </si>
  <si>
    <t>superpesiskarsinta</t>
  </si>
  <si>
    <t>16.4.1977</t>
  </si>
  <si>
    <t>SMJ = Seinäjoen Maila-Jussit  (1932)</t>
  </si>
  <si>
    <t>ykköspesis</t>
  </si>
  <si>
    <t>ENSIMMÄISET</t>
  </si>
  <si>
    <t>Ottelu</t>
  </si>
  <si>
    <t>1.  ottelu</t>
  </si>
  <si>
    <t>Lyöty juoksu</t>
  </si>
  <si>
    <t>Tuotu juoksu</t>
  </si>
  <si>
    <t>Kunnari</t>
  </si>
  <si>
    <t>21.05. 1995  SMJ - Kiri  0-2  (0-5, 0-2)</t>
  </si>
  <si>
    <t xml:space="preserve">  18 v   1 kk   5 pv</t>
  </si>
  <si>
    <t>7.  ottelu</t>
  </si>
  <si>
    <t>23.07. 1995  ViU - SMJ  2-1  (1-5, 4-0, 2-0)</t>
  </si>
  <si>
    <t xml:space="preserve">  18 v   3 kk   7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</si>
</sst>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5" borderId="3" xfId="0" applyFont="1" applyFill="1" applyBorder="1"/>
    <xf numFmtId="0" fontId="1" fillId="2" borderId="0" xfId="0" applyFont="1" applyFill="1" applyBorder="1" applyAlignment="1">
      <alignment horizontal="left"/>
    </xf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/>
    <xf numFmtId="1" fontId="1" fillId="7" borderId="3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center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8" borderId="11" xfId="0" applyFont="1" applyFill="1" applyBorder="1"/>
    <xf numFmtId="0" fontId="3" fillId="8" borderId="7" xfId="0" applyFont="1" applyFill="1" applyBorder="1"/>
    <xf numFmtId="0" fontId="1" fillId="8" borderId="7" xfId="0" applyFont="1" applyFill="1" applyBorder="1"/>
    <xf numFmtId="0" fontId="1" fillId="8" borderId="7" xfId="0" applyFont="1" applyFill="1" applyBorder="1" applyAlignment="1">
      <alignment horizontal="center"/>
    </xf>
    <xf numFmtId="0" fontId="1" fillId="8" borderId="7" xfId="0" applyFont="1" applyFill="1" applyBorder="1" applyAlignment="1">
      <alignment horizontal="right"/>
    </xf>
    <xf numFmtId="0" fontId="1" fillId="8" borderId="12" xfId="0" applyFont="1" applyFill="1" applyBorder="1" applyAlignment="1">
      <alignment horizontal="center"/>
    </xf>
    <xf numFmtId="0" fontId="1" fillId="8" borderId="13" xfId="0" applyFont="1" applyFill="1" applyBorder="1"/>
    <xf numFmtId="0" fontId="3" fillId="8" borderId="0" xfId="0" applyFont="1" applyFill="1" applyBorder="1"/>
    <xf numFmtId="0" fontId="1" fillId="8" borderId="0" xfId="0" applyFont="1" applyFill="1" applyBorder="1"/>
    <xf numFmtId="0" fontId="1" fillId="8" borderId="0" xfId="0" applyFont="1" applyFill="1" applyBorder="1" applyAlignment="1">
      <alignment horizontal="center"/>
    </xf>
    <xf numFmtId="0" fontId="1" fillId="8" borderId="0" xfId="0" applyFont="1" applyFill="1" applyBorder="1" applyAlignment="1">
      <alignment horizontal="right"/>
    </xf>
    <xf numFmtId="0" fontId="1" fillId="8" borderId="5" xfId="0" applyFont="1" applyFill="1" applyBorder="1" applyAlignment="1">
      <alignment horizontal="center"/>
    </xf>
    <xf numFmtId="0" fontId="1" fillId="8" borderId="8" xfId="0" applyFont="1" applyFill="1" applyBorder="1"/>
    <xf numFmtId="0" fontId="3" fillId="8" borderId="9" xfId="0" applyFont="1" applyFill="1" applyBorder="1"/>
    <xf numFmtId="0" fontId="1" fillId="8" borderId="9" xfId="0" applyFont="1" applyFill="1" applyBorder="1"/>
    <xf numFmtId="0" fontId="1" fillId="8" borderId="9" xfId="0" applyFont="1" applyFill="1" applyBorder="1" applyAlignment="1">
      <alignment horizontal="center"/>
    </xf>
    <xf numFmtId="0" fontId="1" fillId="8" borderId="9" xfId="0" applyFont="1" applyFill="1" applyBorder="1" applyAlignment="1">
      <alignment horizontal="right"/>
    </xf>
    <xf numFmtId="0" fontId="1" fillId="8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07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58" customWidth="1"/>
    <col min="4" max="4" width="10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5703125" style="59" customWidth="1"/>
    <col min="16" max="23" width="5.7109375" style="5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9" t="s">
        <v>35</v>
      </c>
      <c r="C1" s="2"/>
      <c r="D1" s="3"/>
      <c r="E1" s="4" t="s">
        <v>39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27">
        <v>1995</v>
      </c>
      <c r="C4" s="27" t="s">
        <v>36</v>
      </c>
      <c r="D4" s="29" t="s">
        <v>37</v>
      </c>
      <c r="E4" s="27">
        <v>11</v>
      </c>
      <c r="F4" s="27">
        <v>0</v>
      </c>
      <c r="G4" s="27">
        <v>1</v>
      </c>
      <c r="H4" s="27">
        <v>0</v>
      </c>
      <c r="I4" s="27">
        <v>9</v>
      </c>
      <c r="J4" s="27">
        <v>8</v>
      </c>
      <c r="K4" s="27">
        <v>0</v>
      </c>
      <c r="L4" s="27">
        <v>0</v>
      </c>
      <c r="M4" s="27">
        <v>1</v>
      </c>
      <c r="N4" s="30">
        <v>0.26500000000000001</v>
      </c>
      <c r="O4" s="37">
        <f>PRODUCT(I4/N4)</f>
        <v>33.962264150943398</v>
      </c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60" t="s">
        <v>38</v>
      </c>
      <c r="AG4" s="24"/>
      <c r="AH4" s="9"/>
      <c r="AI4" s="9"/>
      <c r="AJ4" s="9"/>
      <c r="AK4" s="9"/>
      <c r="AL4" s="9"/>
    </row>
    <row r="5" spans="1:38" ht="15" customHeight="1" x14ac:dyDescent="0.25">
      <c r="A5" s="1"/>
      <c r="B5" s="62">
        <v>1996</v>
      </c>
      <c r="C5" s="62"/>
      <c r="D5" s="63" t="s">
        <v>37</v>
      </c>
      <c r="E5" s="64"/>
      <c r="F5" s="65" t="s">
        <v>41</v>
      </c>
      <c r="G5" s="66"/>
      <c r="H5" s="67"/>
      <c r="I5" s="62"/>
      <c r="J5" s="62"/>
      <c r="K5" s="62"/>
      <c r="L5" s="62"/>
      <c r="M5" s="62"/>
      <c r="N5" s="62"/>
      <c r="O5" s="37"/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60" t="s">
        <v>38</v>
      </c>
      <c r="AG5" s="24"/>
      <c r="AH5" s="9"/>
      <c r="AI5" s="9"/>
      <c r="AJ5" s="9"/>
      <c r="AK5" s="9"/>
      <c r="AL5" s="9"/>
    </row>
    <row r="6" spans="1:38" ht="15" customHeight="1" x14ac:dyDescent="0.25">
      <c r="A6" s="1"/>
      <c r="B6" s="62">
        <v>1997</v>
      </c>
      <c r="C6" s="62"/>
      <c r="D6" s="63" t="s">
        <v>37</v>
      </c>
      <c r="E6" s="64"/>
      <c r="F6" s="65" t="s">
        <v>41</v>
      </c>
      <c r="G6" s="66"/>
      <c r="H6" s="67"/>
      <c r="I6" s="62"/>
      <c r="J6" s="62"/>
      <c r="K6" s="62"/>
      <c r="L6" s="62"/>
      <c r="M6" s="62"/>
      <c r="N6" s="62"/>
      <c r="O6" s="37"/>
      <c r="P6" s="27"/>
      <c r="Q6" s="27"/>
      <c r="R6" s="27"/>
      <c r="S6" s="27"/>
      <c r="T6" s="27"/>
      <c r="U6" s="28"/>
      <c r="V6" s="28"/>
      <c r="W6" s="28"/>
      <c r="X6" s="28"/>
      <c r="Y6" s="28"/>
      <c r="Z6" s="27"/>
      <c r="AA6" s="27"/>
      <c r="AB6" s="27"/>
      <c r="AC6" s="27"/>
      <c r="AD6" s="27"/>
      <c r="AE6" s="27"/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17" t="s">
        <v>9</v>
      </c>
      <c r="C7" s="18"/>
      <c r="D7" s="16"/>
      <c r="E7" s="19">
        <f t="shared" ref="E7:M7" si="0">SUM(E4:E4)</f>
        <v>11</v>
      </c>
      <c r="F7" s="19">
        <f t="shared" si="0"/>
        <v>0</v>
      </c>
      <c r="G7" s="19">
        <f t="shared" si="0"/>
        <v>1</v>
      </c>
      <c r="H7" s="19">
        <f t="shared" si="0"/>
        <v>0</v>
      </c>
      <c r="I7" s="19">
        <f t="shared" si="0"/>
        <v>9</v>
      </c>
      <c r="J7" s="19">
        <f t="shared" si="0"/>
        <v>8</v>
      </c>
      <c r="K7" s="19">
        <f t="shared" si="0"/>
        <v>0</v>
      </c>
      <c r="L7" s="19">
        <f t="shared" si="0"/>
        <v>0</v>
      </c>
      <c r="M7" s="19">
        <f t="shared" si="0"/>
        <v>1</v>
      </c>
      <c r="N7" s="31">
        <f>PRODUCT(I7/O7)</f>
        <v>0.26500000000000001</v>
      </c>
      <c r="O7" s="32">
        <f t="shared" ref="O7:AE7" si="1">SUM(O4:O4)</f>
        <v>33.962264150943398</v>
      </c>
      <c r="P7" s="19">
        <f t="shared" si="1"/>
        <v>0</v>
      </c>
      <c r="Q7" s="19">
        <f t="shared" si="1"/>
        <v>0</v>
      </c>
      <c r="R7" s="19">
        <f t="shared" si="1"/>
        <v>0</v>
      </c>
      <c r="S7" s="19">
        <f t="shared" si="1"/>
        <v>0</v>
      </c>
      <c r="T7" s="19">
        <f t="shared" si="1"/>
        <v>0</v>
      </c>
      <c r="U7" s="19">
        <f t="shared" si="1"/>
        <v>0</v>
      </c>
      <c r="V7" s="19">
        <f t="shared" si="1"/>
        <v>0</v>
      </c>
      <c r="W7" s="19">
        <f t="shared" si="1"/>
        <v>0</v>
      </c>
      <c r="X7" s="19">
        <f t="shared" si="1"/>
        <v>0</v>
      </c>
      <c r="Y7" s="19">
        <f t="shared" si="1"/>
        <v>0</v>
      </c>
      <c r="Z7" s="19">
        <f t="shared" si="1"/>
        <v>0</v>
      </c>
      <c r="AA7" s="19">
        <f t="shared" si="1"/>
        <v>0</v>
      </c>
      <c r="AB7" s="19">
        <f t="shared" si="1"/>
        <v>0</v>
      </c>
      <c r="AC7" s="19">
        <f t="shared" si="1"/>
        <v>0</v>
      </c>
      <c r="AD7" s="19">
        <f t="shared" si="1"/>
        <v>0</v>
      </c>
      <c r="AE7" s="19">
        <f t="shared" si="1"/>
        <v>0</v>
      </c>
      <c r="AF7" s="14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29" t="s">
        <v>2</v>
      </c>
      <c r="C8" s="33"/>
      <c r="D8" s="34">
        <f>SUM(F7:H7)+((I7-F7-G7)/3)+(E7/3)+(Z7*25)+(AA7*25)+(AB7*10)+(AC7*25)+(AD7*20)+(AE7*15)</f>
        <v>7.333333333333333</v>
      </c>
      <c r="E8" s="1"/>
      <c r="F8" s="1"/>
      <c r="G8" s="1"/>
      <c r="H8" s="1"/>
      <c r="I8" s="1"/>
      <c r="J8" s="1"/>
      <c r="K8" s="1"/>
      <c r="L8" s="1"/>
      <c r="M8" s="1"/>
      <c r="N8" s="35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36"/>
      <c r="AE8" s="1"/>
      <c r="AF8" s="1"/>
      <c r="AG8" s="24"/>
      <c r="AH8" s="9"/>
      <c r="AI8" s="9"/>
      <c r="AJ8" s="9"/>
      <c r="AK8" s="9"/>
      <c r="AL8" s="9"/>
    </row>
    <row r="9" spans="1:38" s="10" customFormat="1" ht="15" customHeight="1" x14ac:dyDescent="0.25">
      <c r="A9" s="1"/>
      <c r="B9" s="1"/>
      <c r="C9" s="1"/>
      <c r="D9" s="25"/>
      <c r="E9" s="1"/>
      <c r="F9" s="1"/>
      <c r="G9" s="1"/>
      <c r="H9" s="1"/>
      <c r="I9" s="1"/>
      <c r="J9" s="1"/>
      <c r="K9" s="1"/>
      <c r="L9" s="1"/>
      <c r="M9" s="1"/>
      <c r="N9" s="35"/>
      <c r="O9" s="37"/>
      <c r="P9" s="1"/>
      <c r="Q9" s="38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39"/>
      <c r="AG9" s="24"/>
      <c r="AH9" s="9"/>
      <c r="AI9" s="9"/>
      <c r="AJ9" s="9"/>
      <c r="AK9" s="9"/>
      <c r="AL9" s="9"/>
    </row>
    <row r="10" spans="1:38" ht="15" customHeight="1" x14ac:dyDescent="0.25">
      <c r="A10" s="1"/>
      <c r="B10" s="23" t="s">
        <v>16</v>
      </c>
      <c r="C10" s="40"/>
      <c r="D10" s="40"/>
      <c r="E10" s="19" t="s">
        <v>4</v>
      </c>
      <c r="F10" s="19" t="s">
        <v>13</v>
      </c>
      <c r="G10" s="16" t="s">
        <v>14</v>
      </c>
      <c r="H10" s="19" t="s">
        <v>15</v>
      </c>
      <c r="I10" s="19" t="s">
        <v>3</v>
      </c>
      <c r="J10" s="1"/>
      <c r="K10" s="19" t="s">
        <v>25</v>
      </c>
      <c r="L10" s="19" t="s">
        <v>26</v>
      </c>
      <c r="M10" s="19" t="s">
        <v>27</v>
      </c>
      <c r="N10" s="31" t="s">
        <v>33</v>
      </c>
      <c r="O10" s="25"/>
      <c r="P10" s="41" t="s">
        <v>42</v>
      </c>
      <c r="Q10" s="13"/>
      <c r="R10" s="13"/>
      <c r="S10" s="13"/>
      <c r="T10" s="68"/>
      <c r="U10" s="68"/>
      <c r="V10" s="68"/>
      <c r="W10" s="68"/>
      <c r="X10" s="68"/>
      <c r="Y10" s="13"/>
      <c r="Z10" s="13"/>
      <c r="AA10" s="13"/>
      <c r="AB10" s="12"/>
      <c r="AC10" s="13"/>
      <c r="AD10" s="13"/>
      <c r="AE10" s="13"/>
      <c r="AF10" s="69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41" t="s">
        <v>17</v>
      </c>
      <c r="C11" s="13"/>
      <c r="D11" s="42"/>
      <c r="E11" s="27">
        <f>PRODUCT(E7)</f>
        <v>11</v>
      </c>
      <c r="F11" s="27">
        <f>PRODUCT(F7)</f>
        <v>0</v>
      </c>
      <c r="G11" s="27">
        <f>PRODUCT(G7)</f>
        <v>1</v>
      </c>
      <c r="H11" s="27">
        <f>PRODUCT(H7)</f>
        <v>0</v>
      </c>
      <c r="I11" s="27">
        <f>PRODUCT(I7)</f>
        <v>9</v>
      </c>
      <c r="J11" s="1"/>
      <c r="K11" s="43">
        <f>PRODUCT((F11+G11)/E11)</f>
        <v>9.0909090909090912E-2</v>
      </c>
      <c r="L11" s="43">
        <f>PRODUCT(H11/E11)</f>
        <v>0</v>
      </c>
      <c r="M11" s="43">
        <f>PRODUCT(I11/E11)</f>
        <v>0.81818181818181823</v>
      </c>
      <c r="N11" s="30">
        <f>PRODUCT(N7)</f>
        <v>0.26500000000000001</v>
      </c>
      <c r="O11" s="25">
        <f>PRODUCT(O7)</f>
        <v>33.962264150943398</v>
      </c>
      <c r="P11" s="70" t="s">
        <v>43</v>
      </c>
      <c r="Q11" s="71"/>
      <c r="R11" s="71"/>
      <c r="S11" s="72" t="s">
        <v>48</v>
      </c>
      <c r="T11" s="72"/>
      <c r="U11" s="72"/>
      <c r="V11" s="72"/>
      <c r="W11" s="72"/>
      <c r="X11" s="72"/>
      <c r="Y11" s="72"/>
      <c r="Z11" s="72"/>
      <c r="AA11" s="72"/>
      <c r="AB11" s="73"/>
      <c r="AC11" s="72"/>
      <c r="AD11" s="74" t="s">
        <v>44</v>
      </c>
      <c r="AE11" s="74"/>
      <c r="AF11" s="75" t="s">
        <v>49</v>
      </c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44" t="s">
        <v>18</v>
      </c>
      <c r="C12" s="45"/>
      <c r="D12" s="46"/>
      <c r="E12" s="27"/>
      <c r="F12" s="27"/>
      <c r="G12" s="27"/>
      <c r="H12" s="27"/>
      <c r="I12" s="27"/>
      <c r="J12" s="1"/>
      <c r="K12" s="43"/>
      <c r="L12" s="43"/>
      <c r="M12" s="43"/>
      <c r="N12" s="30"/>
      <c r="O12" s="25"/>
      <c r="P12" s="76" t="s">
        <v>45</v>
      </c>
      <c r="Q12" s="77"/>
      <c r="R12" s="77"/>
      <c r="S12" s="78" t="s">
        <v>51</v>
      </c>
      <c r="T12" s="78"/>
      <c r="U12" s="78"/>
      <c r="V12" s="78"/>
      <c r="W12" s="78"/>
      <c r="X12" s="78"/>
      <c r="Y12" s="78"/>
      <c r="Z12" s="78"/>
      <c r="AA12" s="78"/>
      <c r="AB12" s="79"/>
      <c r="AC12" s="78"/>
      <c r="AD12" s="80" t="s">
        <v>50</v>
      </c>
      <c r="AE12" s="80"/>
      <c r="AF12" s="81" t="s">
        <v>52</v>
      </c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47" t="s">
        <v>19</v>
      </c>
      <c r="C13" s="48"/>
      <c r="D13" s="49"/>
      <c r="E13" s="28"/>
      <c r="F13" s="28"/>
      <c r="G13" s="28"/>
      <c r="H13" s="28"/>
      <c r="I13" s="28"/>
      <c r="J13" s="1"/>
      <c r="K13" s="50"/>
      <c r="L13" s="50"/>
      <c r="M13" s="50"/>
      <c r="N13" s="51"/>
      <c r="O13" s="25"/>
      <c r="P13" s="76" t="s">
        <v>46</v>
      </c>
      <c r="Q13" s="77"/>
      <c r="R13" s="77"/>
      <c r="S13" s="78"/>
      <c r="T13" s="78"/>
      <c r="U13" s="78"/>
      <c r="V13" s="78"/>
      <c r="W13" s="78"/>
      <c r="X13" s="78"/>
      <c r="Y13" s="78"/>
      <c r="Z13" s="78"/>
      <c r="AA13" s="78"/>
      <c r="AB13" s="79"/>
      <c r="AC13" s="78"/>
      <c r="AD13" s="80"/>
      <c r="AE13" s="80"/>
      <c r="AF13" s="81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52" t="s">
        <v>20</v>
      </c>
      <c r="C14" s="53"/>
      <c r="D14" s="54"/>
      <c r="E14" s="19">
        <f>SUM(E11:E13)</f>
        <v>11</v>
      </c>
      <c r="F14" s="19">
        <f>SUM(F11:F13)</f>
        <v>0</v>
      </c>
      <c r="G14" s="19">
        <f>SUM(G11:G13)</f>
        <v>1</v>
      </c>
      <c r="H14" s="19">
        <f>SUM(H11:H13)</f>
        <v>0</v>
      </c>
      <c r="I14" s="19">
        <f>SUM(I11:I13)</f>
        <v>9</v>
      </c>
      <c r="J14" s="1"/>
      <c r="K14" s="55">
        <f>PRODUCT((F14+G14)/E14)</f>
        <v>9.0909090909090912E-2</v>
      </c>
      <c r="L14" s="55">
        <f>PRODUCT(H14/E14)</f>
        <v>0</v>
      </c>
      <c r="M14" s="55">
        <f>PRODUCT(I14/E14)</f>
        <v>0.81818181818181823</v>
      </c>
      <c r="N14" s="31">
        <f>PRODUCT(I14/O14)</f>
        <v>0.26500000000000001</v>
      </c>
      <c r="O14" s="25">
        <f>SUM(O11:O13)</f>
        <v>33.962264150943398</v>
      </c>
      <c r="P14" s="82" t="s">
        <v>47</v>
      </c>
      <c r="Q14" s="83"/>
      <c r="R14" s="83"/>
      <c r="S14" s="84"/>
      <c r="T14" s="84"/>
      <c r="U14" s="84"/>
      <c r="V14" s="84"/>
      <c r="W14" s="84"/>
      <c r="X14" s="84"/>
      <c r="Y14" s="84"/>
      <c r="Z14" s="84"/>
      <c r="AA14" s="84"/>
      <c r="AB14" s="85"/>
      <c r="AC14" s="84"/>
      <c r="AD14" s="86"/>
      <c r="AE14" s="86"/>
      <c r="AF14" s="87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36"/>
      <c r="C15" s="36"/>
      <c r="D15" s="36"/>
      <c r="E15" s="36"/>
      <c r="F15" s="36"/>
      <c r="G15" s="36"/>
      <c r="H15" s="36"/>
      <c r="I15" s="36"/>
      <c r="J15" s="1"/>
      <c r="K15" s="36"/>
      <c r="L15" s="36"/>
      <c r="M15" s="36"/>
      <c r="N15" s="35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1" t="s">
        <v>34</v>
      </c>
      <c r="C16" s="1"/>
      <c r="D16" s="61" t="s">
        <v>40</v>
      </c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24"/>
      <c r="AH23" s="9"/>
      <c r="AI23" s="9"/>
      <c r="AJ23" s="9"/>
      <c r="AK23" s="9"/>
      <c r="AL23" s="9"/>
    </row>
    <row r="24" spans="1:38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24"/>
      <c r="AH24" s="9"/>
      <c r="AI24" s="9"/>
      <c r="AJ24" s="9"/>
      <c r="AK24" s="9"/>
      <c r="AL24" s="9"/>
    </row>
    <row r="25" spans="1:38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24"/>
      <c r="AH25" s="9"/>
      <c r="AI25" s="9"/>
      <c r="AJ25" s="9"/>
      <c r="AK25" s="9"/>
      <c r="AL25" s="9"/>
    </row>
    <row r="26" spans="1:38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24"/>
      <c r="AH26" s="9"/>
      <c r="AI26" s="9"/>
      <c r="AJ26" s="9"/>
      <c r="AK26" s="9"/>
      <c r="AL26" s="9"/>
    </row>
    <row r="27" spans="1:38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24"/>
      <c r="AH27" s="9"/>
      <c r="AI27" s="9"/>
      <c r="AJ27" s="9"/>
      <c r="AK27" s="9"/>
      <c r="AL27" s="9"/>
    </row>
    <row r="28" spans="1:38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24"/>
      <c r="AH28" s="9"/>
      <c r="AI28" s="9"/>
      <c r="AJ28" s="9"/>
      <c r="AK28" s="9"/>
      <c r="AL28" s="9"/>
    </row>
    <row r="29" spans="1:38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24"/>
      <c r="AH29" s="9"/>
      <c r="AI29" s="9"/>
      <c r="AJ29" s="9"/>
      <c r="AK29" s="9"/>
      <c r="AL29" s="9"/>
    </row>
    <row r="30" spans="1:38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24"/>
      <c r="AH30" s="9"/>
      <c r="AI30" s="9"/>
      <c r="AJ30" s="9"/>
      <c r="AK30" s="9"/>
      <c r="AL30" s="9"/>
    </row>
    <row r="31" spans="1:38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24"/>
      <c r="AH31" s="9"/>
      <c r="AI31" s="9"/>
      <c r="AJ31" s="9"/>
      <c r="AK31" s="9"/>
      <c r="AL31" s="9"/>
    </row>
    <row r="32" spans="1:38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24"/>
      <c r="AH32" s="9"/>
      <c r="AI32" s="9"/>
      <c r="AJ32" s="9"/>
      <c r="AK32" s="9"/>
      <c r="AL32" s="9"/>
    </row>
    <row r="33" spans="1:38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24"/>
      <c r="AH33" s="9"/>
      <c r="AI33" s="9"/>
      <c r="AJ33" s="9"/>
      <c r="AK33" s="9"/>
      <c r="AL33" s="9"/>
    </row>
    <row r="34" spans="1:38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24"/>
      <c r="AH34" s="9"/>
      <c r="AI34" s="9"/>
      <c r="AJ34" s="9"/>
      <c r="AK34" s="9"/>
      <c r="AL34" s="9"/>
    </row>
    <row r="35" spans="1:38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8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24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8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8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s="57" customFormat="1" ht="15" customHeight="1" x14ac:dyDescent="0.25">
      <c r="A38" s="1"/>
      <c r="B38" s="1"/>
      <c r="C38" s="9"/>
      <c r="D38" s="1"/>
      <c r="E38" s="1"/>
      <c r="F38" s="1"/>
      <c r="G38" s="1"/>
      <c r="H38" s="1"/>
      <c r="I38" s="1"/>
      <c r="J38" s="1"/>
      <c r="K38" s="1"/>
      <c r="L38" s="1"/>
      <c r="M38" s="56"/>
      <c r="N38" s="56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24"/>
      <c r="AH38" s="9"/>
      <c r="AI38" s="9"/>
      <c r="AJ38" s="9"/>
      <c r="AK38" s="9"/>
      <c r="AL38" s="9"/>
    </row>
    <row r="39" spans="1:38" s="57" customFormat="1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24"/>
      <c r="AH39" s="9"/>
      <c r="AI39" s="9"/>
      <c r="AJ39" s="9"/>
      <c r="AK39" s="9"/>
      <c r="AL39" s="9"/>
    </row>
    <row r="40" spans="1:38" s="57" customFormat="1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24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24"/>
      <c r="AH41" s="9"/>
      <c r="AI41" s="9"/>
      <c r="AJ41" s="9"/>
      <c r="AK41" s="9"/>
      <c r="AL41" s="9"/>
    </row>
    <row r="42" spans="1:38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9"/>
      <c r="AH42" s="9"/>
      <c r="AI42" s="9"/>
      <c r="AJ42" s="9"/>
      <c r="AK42" s="9"/>
      <c r="AL42" s="9"/>
    </row>
    <row r="43" spans="1:38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5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24"/>
      <c r="AH43" s="9"/>
      <c r="AI43" s="9"/>
      <c r="AJ43" s="9"/>
      <c r="AK43" s="9"/>
      <c r="AL43" s="9"/>
    </row>
    <row r="44" spans="1:38" ht="15" customHeight="1" x14ac:dyDescent="0.25">
      <c r="A44" s="1"/>
      <c r="B44" s="1"/>
      <c r="C44" s="9"/>
      <c r="D44" s="9"/>
      <c r="E44" s="1"/>
      <c r="F44" s="1"/>
      <c r="G44" s="1"/>
      <c r="H44" s="1"/>
      <c r="I44" s="1"/>
      <c r="J44" s="1"/>
      <c r="K44" s="1"/>
      <c r="L44" s="1"/>
      <c r="M44" s="56"/>
      <c r="N44" s="35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9"/>
      <c r="AH44" s="9"/>
      <c r="AI44" s="9"/>
      <c r="AJ44" s="9"/>
      <c r="AK44" s="9"/>
      <c r="AL44" s="9"/>
    </row>
    <row r="45" spans="1:38" ht="15" customHeight="1" x14ac:dyDescent="0.25">
      <c r="A45" s="1"/>
      <c r="B45" s="1"/>
      <c r="C45" s="9"/>
      <c r="D45" s="9"/>
      <c r="E45" s="1"/>
      <c r="F45" s="1"/>
      <c r="G45" s="1"/>
      <c r="H45" s="1"/>
      <c r="I45" s="1"/>
      <c r="J45" s="1"/>
      <c r="K45" s="1"/>
      <c r="L45" s="1"/>
      <c r="M45" s="56"/>
      <c r="N45" s="56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9"/>
      <c r="AG45" s="9"/>
      <c r="AH45" s="9"/>
      <c r="AI45" s="9"/>
      <c r="AJ45" s="9"/>
      <c r="AK45" s="9"/>
      <c r="AL45" s="9"/>
    </row>
    <row r="46" spans="1:38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9"/>
      <c r="AG46" s="9"/>
      <c r="AH46" s="57"/>
      <c r="AI46" s="57"/>
      <c r="AJ46" s="57"/>
      <c r="AK46" s="57"/>
      <c r="AL46" s="57"/>
    </row>
    <row r="47" spans="1:38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9"/>
      <c r="AG47" s="9"/>
      <c r="AH47" s="57"/>
      <c r="AI47" s="57"/>
      <c r="AJ47" s="57"/>
      <c r="AK47" s="57"/>
      <c r="AL47" s="57"/>
    </row>
    <row r="48" spans="1:38" ht="15" customHeight="1" x14ac:dyDescent="0.25">
      <c r="A48" s="58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39"/>
      <c r="AG48" s="9"/>
    </row>
    <row r="49" spans="1:33" ht="15" customHeight="1" x14ac:dyDescent="0.25">
      <c r="A49" s="58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39"/>
      <c r="AG49" s="9"/>
    </row>
    <row r="50" spans="1:33" ht="15" customHeight="1" x14ac:dyDescent="0.25">
      <c r="A50" s="58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5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39"/>
      <c r="AG50" s="9"/>
    </row>
    <row r="51" spans="1:33" ht="15" customHeight="1" x14ac:dyDescent="0.25">
      <c r="A51" s="58"/>
      <c r="B51" s="1"/>
      <c r="C51" s="9"/>
      <c r="D51" s="9"/>
      <c r="E51" s="1"/>
      <c r="F51" s="1"/>
      <c r="G51" s="1"/>
      <c r="H51" s="1"/>
      <c r="I51" s="1"/>
      <c r="J51" s="1"/>
      <c r="K51" s="1"/>
      <c r="L51" s="1"/>
      <c r="M51" s="56"/>
      <c r="N51" s="35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39"/>
      <c r="AG51" s="9"/>
    </row>
    <row r="52" spans="1:33" ht="15" customHeight="1" x14ac:dyDescent="0.25">
      <c r="A52" s="58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39"/>
      <c r="AG52" s="9"/>
    </row>
    <row r="53" spans="1:33" ht="15" customHeight="1" x14ac:dyDescent="0.25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8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39"/>
    </row>
    <row r="54" spans="1:33" ht="15" customHeight="1" x14ac:dyDescent="0.25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8"/>
      <c r="O54" s="25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39"/>
    </row>
    <row r="55" spans="1:33" ht="15" customHeight="1" x14ac:dyDescent="0.25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8"/>
      <c r="O55" s="25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39"/>
    </row>
    <row r="56" spans="1:33" ht="15" customHeight="1" x14ac:dyDescent="0.25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8"/>
      <c r="O56" s="25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39"/>
    </row>
    <row r="57" spans="1:33" ht="15" customHeight="1" x14ac:dyDescent="0.25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8"/>
      <c r="O57" s="25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39"/>
    </row>
    <row r="58" spans="1:33" ht="15" customHeight="1" x14ac:dyDescent="0.25"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39"/>
    </row>
    <row r="59" spans="1:33" ht="15" customHeight="1" x14ac:dyDescent="0.25"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39"/>
    </row>
    <row r="60" spans="1:33" ht="15" customHeight="1" x14ac:dyDescent="0.25"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39"/>
    </row>
    <row r="61" spans="1:33" ht="15" customHeight="1" x14ac:dyDescent="0.25"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39"/>
    </row>
    <row r="62" spans="1:33" ht="15" customHeight="1" x14ac:dyDescent="0.25"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39"/>
    </row>
    <row r="63" spans="1:33" ht="15" customHeight="1" x14ac:dyDescent="0.25"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39"/>
    </row>
    <row r="64" spans="1:33" ht="15" customHeight="1" x14ac:dyDescent="0.25"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39"/>
    </row>
    <row r="65" spans="16:32" ht="15" customHeight="1" x14ac:dyDescent="0.25"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39"/>
    </row>
    <row r="66" spans="16:32" ht="15" customHeight="1" x14ac:dyDescent="0.25"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39"/>
    </row>
    <row r="67" spans="16:32" ht="15" customHeight="1" x14ac:dyDescent="0.25"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39"/>
    </row>
    <row r="68" spans="16:32" ht="15" customHeight="1" x14ac:dyDescent="0.25"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39"/>
    </row>
    <row r="69" spans="16:32" ht="15" customHeight="1" x14ac:dyDescent="0.25"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39"/>
    </row>
    <row r="70" spans="16:32" ht="15" customHeight="1" x14ac:dyDescent="0.25"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39"/>
    </row>
    <row r="71" spans="16:32" ht="15" customHeight="1" x14ac:dyDescent="0.25"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39"/>
    </row>
    <row r="72" spans="16:32" ht="15" customHeight="1" x14ac:dyDescent="0.25"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39"/>
    </row>
    <row r="73" spans="16:32" ht="15" customHeight="1" x14ac:dyDescent="0.25"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39"/>
    </row>
    <row r="74" spans="16:32" ht="15" customHeight="1" x14ac:dyDescent="0.25"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39"/>
    </row>
    <row r="75" spans="16:32" ht="15" customHeight="1" x14ac:dyDescent="0.25"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39"/>
    </row>
    <row r="76" spans="16:32" ht="15" customHeight="1" x14ac:dyDescent="0.25"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39"/>
    </row>
    <row r="77" spans="16:32" ht="15" customHeight="1" x14ac:dyDescent="0.25"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39"/>
    </row>
    <row r="78" spans="16:32" ht="15" customHeight="1" x14ac:dyDescent="0.25"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39"/>
    </row>
    <row r="79" spans="16:32" ht="15" customHeight="1" x14ac:dyDescent="0.25"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39"/>
    </row>
    <row r="80" spans="16:32" ht="15" customHeight="1" x14ac:dyDescent="0.25"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39"/>
    </row>
    <row r="81" spans="16:32" ht="15" customHeight="1" x14ac:dyDescent="0.25"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39"/>
    </row>
    <row r="82" spans="16:32" ht="15" customHeight="1" x14ac:dyDescent="0.25"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39"/>
    </row>
    <row r="83" spans="16:32" ht="15" customHeight="1" x14ac:dyDescent="0.25"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39"/>
    </row>
    <row r="84" spans="16:32" ht="15" customHeight="1" x14ac:dyDescent="0.25"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39"/>
    </row>
    <row r="85" spans="16:32" ht="15" customHeight="1" x14ac:dyDescent="0.25"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39"/>
    </row>
    <row r="86" spans="16:32" ht="15" customHeight="1" x14ac:dyDescent="0.25"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39"/>
    </row>
    <row r="87" spans="16:32" ht="15" customHeight="1" x14ac:dyDescent="0.25"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39"/>
    </row>
    <row r="88" spans="16:32" ht="15" customHeight="1" x14ac:dyDescent="0.25"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39"/>
    </row>
    <row r="89" spans="16:32" ht="15" customHeight="1" x14ac:dyDescent="0.25"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39"/>
    </row>
    <row r="90" spans="16:32" ht="15" customHeight="1" x14ac:dyDescent="0.25"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39"/>
    </row>
    <row r="91" spans="16:32" ht="15" customHeight="1" x14ac:dyDescent="0.25"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39"/>
    </row>
    <row r="92" spans="16:32" ht="15" customHeight="1" x14ac:dyDescent="0.25"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39"/>
    </row>
    <row r="93" spans="16:32" ht="15" customHeight="1" x14ac:dyDescent="0.25"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39"/>
    </row>
    <row r="94" spans="16:32" ht="15" customHeight="1" x14ac:dyDescent="0.25"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39"/>
    </row>
    <row r="95" spans="16:32" ht="15" customHeight="1" x14ac:dyDescent="0.25"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39"/>
    </row>
    <row r="96" spans="16:32" ht="15" customHeight="1" x14ac:dyDescent="0.25"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39"/>
    </row>
    <row r="97" spans="16:32" ht="15" customHeight="1" x14ac:dyDescent="0.25"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39"/>
    </row>
    <row r="98" spans="16:32" ht="15" customHeight="1" x14ac:dyDescent="0.25"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39"/>
    </row>
    <row r="99" spans="16:32" ht="15" customHeight="1" x14ac:dyDescent="0.25"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39"/>
    </row>
    <row r="100" spans="16:32" ht="15" customHeight="1" x14ac:dyDescent="0.25"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39"/>
    </row>
    <row r="101" spans="16:32" ht="15" customHeight="1" x14ac:dyDescent="0.25"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39"/>
    </row>
    <row r="102" spans="16:32" ht="15" customHeight="1" x14ac:dyDescent="0.25"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39"/>
    </row>
    <row r="103" spans="16:32" ht="15" customHeight="1" x14ac:dyDescent="0.25"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39"/>
    </row>
    <row r="104" spans="16:32" ht="15" customHeight="1" x14ac:dyDescent="0.25"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39"/>
    </row>
    <row r="105" spans="16:32" ht="15" customHeight="1" x14ac:dyDescent="0.25"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39"/>
    </row>
    <row r="106" spans="16:32" ht="15" customHeight="1" x14ac:dyDescent="0.25"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39"/>
    </row>
    <row r="107" spans="16:32" ht="15" customHeight="1" x14ac:dyDescent="0.25"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3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2019-02-02T15:15:40Z</dcterms:modified>
</cp:coreProperties>
</file>