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G7" i="5" l="1"/>
  <c r="W7" i="5"/>
  <c r="K7" i="5"/>
  <c r="AQ7" i="5"/>
  <c r="AP7" i="5"/>
  <c r="AO7" i="5"/>
  <c r="AN7" i="5"/>
  <c r="AM7" i="5"/>
  <c r="I7" i="5"/>
  <c r="J7" i="5" s="1"/>
  <c r="H7" i="5"/>
  <c r="G7" i="5"/>
  <c r="F7" i="5"/>
  <c r="E7" i="5"/>
  <c r="U7" i="5"/>
  <c r="T7" i="5"/>
  <c r="S7" i="5"/>
  <c r="R7" i="5"/>
  <c r="Q7" i="5"/>
  <c r="AE7" i="5"/>
  <c r="AD7" i="5"/>
  <c r="AC7" i="5"/>
  <c r="AB7" i="5"/>
  <c r="AA7" i="5"/>
  <c r="AG4" i="5"/>
  <c r="I12" i="5" l="1"/>
  <c r="G12" i="5"/>
  <c r="E12" i="5"/>
  <c r="K11" i="5"/>
  <c r="I11" i="5"/>
  <c r="H11" i="5"/>
  <c r="G11" i="5"/>
  <c r="F11" i="5"/>
  <c r="E11" i="5"/>
  <c r="O11" i="5" l="1"/>
  <c r="J11" i="5"/>
  <c r="N11" i="5"/>
  <c r="L11" i="5"/>
  <c r="M11" i="5"/>
  <c r="E13" i="5"/>
  <c r="I13" i="5"/>
  <c r="G13" i="5"/>
  <c r="K12" i="5"/>
  <c r="J12" i="5" s="1"/>
  <c r="F12" i="5"/>
  <c r="L12" i="5" s="1"/>
  <c r="H12" i="5"/>
  <c r="H13" i="5" s="1"/>
  <c r="AF7" i="5"/>
  <c r="O12" i="5"/>
  <c r="K13" i="5" l="1"/>
  <c r="J13" i="5" s="1"/>
  <c r="O13" i="5"/>
  <c r="M13" i="5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<sst xmlns="http://schemas.openxmlformats.org/spreadsheetml/2006/main" count="81" uniqueCount="37">
  <si>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</si>
  <si>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</si>
  <si>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</si>
  <si>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</si>
  <si>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</si>
  <si>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</si>
  <si>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</si>
  <si>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</si>
  <si>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</si>
  <si>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</si>
  <si>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</si>
  <si>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</si>
  <si>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</si>
  <si>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</si>
  <si>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</si>
  <si>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</si>
  <si>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</si>
  <si>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</si>
  <si>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</si>
  <si>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</si>
  <si>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</si>
  <si>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</si>
  <si>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</si>
  <si>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</si>
  <si>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Vierimaa</t>
  </si>
  <si>
    <t>6.</t>
  </si>
  <si>
    <t>Tahko  2</t>
  </si>
  <si>
    <t>1.10.2002   Hyvinkää</t>
  </si>
  <si>
    <t>Tahko = Hyvinkään Tahko  (1915),  kasvattajaseura</t>
  </si>
  <si>
    <t>SoJy  2</t>
  </si>
  <si>
    <t>SoJy = Sotkamon Jymy  (1909)</t>
  </si>
  <si>
    <t>5.</t>
  </si>
  <si>
    <t>3.</t>
  </si>
  <si>
    <t>SoJy  3</t>
  </si>
  <si>
    <t>9.</t>
  </si>
  <si>
    <t>2.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</si>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</sst>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4</v>
      </c>
      <c r="AF4" s="68">
        <v>0.8</v>
      </c>
      <c r="AG4" s="69">
        <f>PRODUCT(AE4/AF4)</f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2019</v>
      </c>
      <c r="C5" s="14" t="s">
        <v>31</v>
      </c>
      <c r="D5" s="1" t="s">
        <v>29</v>
      </c>
      <c r="E5" s="12">
        <v>4</v>
      </c>
      <c r="F5" s="12">
        <v>0</v>
      </c>
      <c r="G5" s="12">
        <v>1</v>
      </c>
      <c r="H5" s="13">
        <v>1</v>
      </c>
      <c r="I5" s="12">
        <v>8</v>
      </c>
      <c r="J5" s="32">
        <v>0.38090000000000002</v>
      </c>
      <c r="K5" s="19">
        <v>21</v>
      </c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32</v>
      </c>
      <c r="Z5" s="1" t="s">
        <v>33</v>
      </c>
      <c r="AA5" s="12">
        <v>16</v>
      </c>
      <c r="AB5" s="12">
        <v>2</v>
      </c>
      <c r="AC5" s="12">
        <v>9</v>
      </c>
      <c r="AD5" s="12">
        <v>27</v>
      </c>
      <c r="AE5" s="12">
        <v>74</v>
      </c>
      <c r="AF5" s="68">
        <v>0.72819999999999996</v>
      </c>
      <c r="AG5" s="19">
        <v>92</v>
      </c>
      <c r="AH5" s="40"/>
      <c r="AI5" s="7" t="s">
        <v>34</v>
      </c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3</v>
      </c>
      <c r="AR5" s="65">
        <v>0.3</v>
      </c>
      <c r="AS5" s="19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25</v>
      </c>
      <c r="D6" s="1" t="s">
        <v>29</v>
      </c>
      <c r="E6" s="12">
        <v>16</v>
      </c>
      <c r="F6" s="12">
        <v>2</v>
      </c>
      <c r="G6" s="12">
        <v>2</v>
      </c>
      <c r="H6" s="12">
        <v>12</v>
      </c>
      <c r="I6" s="12">
        <v>60</v>
      </c>
      <c r="J6" s="32">
        <v>0.57689999999999997</v>
      </c>
      <c r="K6" s="19">
        <v>104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35</v>
      </c>
      <c r="Z6" s="1" t="s">
        <v>33</v>
      </c>
      <c r="AA6" s="12">
        <v>7</v>
      </c>
      <c r="AB6" s="12">
        <v>0</v>
      </c>
      <c r="AC6" s="12">
        <v>0</v>
      </c>
      <c r="AD6" s="12">
        <v>17</v>
      </c>
      <c r="AE6" s="12">
        <v>29</v>
      </c>
      <c r="AF6" s="32">
        <v>0.53700000000000003</v>
      </c>
      <c r="AG6" s="19">
        <v>54</v>
      </c>
      <c r="AH6" s="40"/>
      <c r="AI6" s="12" t="s">
        <v>35</v>
      </c>
      <c r="AJ6" s="7" t="s">
        <v>36</v>
      </c>
      <c r="AK6" s="7"/>
      <c r="AL6" s="70"/>
      <c r="AM6" s="12">
        <v>1</v>
      </c>
      <c r="AN6" s="12">
        <v>1</v>
      </c>
      <c r="AO6" s="13">
        <v>0</v>
      </c>
      <c r="AP6" s="12">
        <v>3</v>
      </c>
      <c r="AQ6" s="12">
        <v>8</v>
      </c>
      <c r="AR6" s="65">
        <v>0.88900000000000001</v>
      </c>
      <c r="AS6" s="19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20</v>
      </c>
      <c r="F7" s="36">
        <f t="shared" ref="F7" si="0">SUM(F4:F6)</f>
        <v>2</v>
      </c>
      <c r="G7" s="36">
        <f t="shared" ref="G7" si="1">SUM(G4:G6)</f>
        <v>3</v>
      </c>
      <c r="H7" s="36">
        <f t="shared" ref="H7" si="2">SUM(H4:H6)</f>
        <v>13</v>
      </c>
      <c r="I7" s="36">
        <f t="shared" ref="I7:K7" si="3">SUM(I4:I6)</f>
        <v>68</v>
      </c>
      <c r="J7" s="37">
        <f>PRODUCT(I7/K7)</f>
        <v>0.54400000000000004</v>
      </c>
      <c r="K7" s="36">
        <f t="shared" si="3"/>
        <v>125</v>
      </c>
      <c r="L7" s="18"/>
      <c r="M7" s="29"/>
      <c r="N7" s="41"/>
      <c r="O7" s="42"/>
      <c r="P7" s="10"/>
      <c r="Q7" s="36">
        <f>SUM(Q4:Q6)</f>
        <v>0</v>
      </c>
      <c r="R7" s="36">
        <f t="shared" ref="R7" si="4">SUM(R4:R6)</f>
        <v>0</v>
      </c>
      <c r="S7" s="36">
        <f t="shared" ref="S7" si="5">SUM(S4:S6)</f>
        <v>0</v>
      </c>
      <c r="T7" s="36">
        <f t="shared" ref="T7" si="6">SUM(T4:T6)</f>
        <v>0</v>
      </c>
      <c r="U7" s="36">
        <f t="shared" ref="U7" si="7">SUM(U4:U6)</f>
        <v>0</v>
      </c>
      <c r="V7" s="15">
        <v>0</v>
      </c>
      <c r="W7" s="36">
        <f t="shared" ref="W7" si="8">SUM(W4:W6)</f>
        <v>0</v>
      </c>
      <c r="X7" s="64" t="s">
        <v>13</v>
      </c>
      <c r="Y7" s="11"/>
      <c r="Z7" s="9"/>
      <c r="AA7" s="36">
        <f>SUM(AA4:AA6)</f>
        <v>24</v>
      </c>
      <c r="AB7" s="36">
        <f t="shared" ref="AB7:AE7" si="9">SUM(AB4:AB6)</f>
        <v>2</v>
      </c>
      <c r="AC7" s="36">
        <f t="shared" si="9"/>
        <v>9</v>
      </c>
      <c r="AD7" s="36">
        <f t="shared" si="9"/>
        <v>44</v>
      </c>
      <c r="AE7" s="36">
        <f t="shared" si="9"/>
        <v>107</v>
      </c>
      <c r="AF7" s="37">
        <f>PRODUCT(AE7/AG7)</f>
        <v>0.70860927152317876</v>
      </c>
      <c r="AG7" s="36">
        <f t="shared" ref="AG7" si="10">SUM(AG4:AG6)</f>
        <v>151</v>
      </c>
      <c r="AH7" s="18"/>
      <c r="AI7" s="29"/>
      <c r="AJ7" s="41"/>
      <c r="AK7" s="42"/>
      <c r="AL7" s="10"/>
      <c r="AM7" s="36">
        <f>SUM(AM4:AM6)</f>
        <v>3</v>
      </c>
      <c r="AN7" s="36">
        <f t="shared" ref="AN7" si="11">SUM(AN4:AN6)</f>
        <v>1</v>
      </c>
      <c r="AO7" s="36">
        <f t="shared" ref="AO7" si="12">SUM(AO4:AO6)</f>
        <v>0</v>
      </c>
      <c r="AP7" s="36">
        <f t="shared" ref="AP7" si="13">SUM(AP4:AP6)</f>
        <v>3</v>
      </c>
      <c r="AQ7" s="36">
        <f t="shared" ref="AQ7" si="14">SUM(AQ4:AQ6)</f>
        <v>11</v>
      </c>
      <c r="AR7" s="37">
        <f>PRODUCT(AQ7/AS7)</f>
        <v>0.57894736842105265</v>
      </c>
      <c r="AS7" s="39">
        <f t="shared" ref="AS7" si="15">SUM(AS4:AS6)</f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20</v>
      </c>
      <c r="F11" s="47">
        <f>PRODUCT(F7+R7)</f>
        <v>2</v>
      </c>
      <c r="G11" s="47">
        <f>PRODUCT(G7+S7)</f>
        <v>3</v>
      </c>
      <c r="H11" s="47">
        <f>PRODUCT(H7+T7)</f>
        <v>13</v>
      </c>
      <c r="I11" s="47">
        <f>PRODUCT(I7+U7)</f>
        <v>68</v>
      </c>
      <c r="J11" s="60">
        <f>PRODUCT(I11/K11)</f>
        <v>0.54400000000000004</v>
      </c>
      <c r="K11" s="16">
        <f>PRODUCT(K7+W7)</f>
        <v>125</v>
      </c>
      <c r="L11" s="53">
        <f>PRODUCT((F11+G11)/E11)</f>
        <v>0.25</v>
      </c>
      <c r="M11" s="53">
        <f>PRODUCT(H11/E11)</f>
        <v>0.65</v>
      </c>
      <c r="N11" s="53">
        <f>PRODUCT((F11+G11+H11)/E11)</f>
        <v>0.9</v>
      </c>
      <c r="O11" s="53">
        <f>PRODUCT(I11/E11)</f>
        <v>3.4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3</v>
      </c>
      <c r="G12" s="47">
        <f>PRODUCT(AC7+AO7)</f>
        <v>9</v>
      </c>
      <c r="H12" s="47">
        <f>PRODUCT(AD7+AP7)</f>
        <v>47</v>
      </c>
      <c r="I12" s="47">
        <f>PRODUCT(AE7+AQ7)</f>
        <v>118</v>
      </c>
      <c r="J12" s="60">
        <f>PRODUCT(I12/K12)</f>
        <v>0.69411764705882351</v>
      </c>
      <c r="K12" s="10">
        <f>PRODUCT(AG7+AS7)</f>
        <v>170</v>
      </c>
      <c r="L12" s="53">
        <f>PRODUCT((F12+G12)/E12)</f>
        <v>0.44444444444444442</v>
      </c>
      <c r="M12" s="53">
        <f>PRODUCT(H12/E12)</f>
        <v>1.7407407407407407</v>
      </c>
      <c r="N12" s="53">
        <f>PRODUCT((F12+G12+H12)/E12)</f>
        <v>2.1851851851851851</v>
      </c>
      <c r="O12" s="53">
        <f>PRODUCT(I12/E12)</f>
        <v>4.3703703703703702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47</v>
      </c>
      <c r="F13" s="47">
        <f t="shared" ref="F13:I13" si="16">SUM(F10:F12)</f>
        <v>5</v>
      </c>
      <c r="G13" s="47">
        <f t="shared" si="16"/>
        <v>12</v>
      </c>
      <c r="H13" s="47">
        <f t="shared" si="16"/>
        <v>60</v>
      </c>
      <c r="I13" s="47">
        <f t="shared" si="16"/>
        <v>186</v>
      </c>
      <c r="J13" s="60">
        <f>PRODUCT(I13/K13)</f>
        <v>0.63050847457627124</v>
      </c>
      <c r="K13" s="16">
        <f>SUM(K10:K12)</f>
        <v>295</v>
      </c>
      <c r="L13" s="53">
        <f>PRODUCT((F13+G13)/E13)</f>
        <v>0.36170212765957449</v>
      </c>
      <c r="M13" s="53">
        <f>PRODUCT(H13/E13)</f>
        <v>1.2765957446808511</v>
      </c>
      <c r="N13" s="53">
        <f>PRODUCT((F13+G13+H13)/E13)</f>
        <v>1.6382978723404256</v>
      </c>
      <c r="O13" s="53">
        <f>PRODUCT(I13/E13)</f>
        <v>3.9574468085106385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B5:AS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2020-09-08T17:29:31Z</dcterms:modified>
</cp:coreProperties>
</file>