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6" i="5" l="1"/>
  <c r="AE6" i="5"/>
  <c r="AD6" i="5"/>
  <c r="AC6" i="5"/>
  <c r="AB6" i="5"/>
  <c r="AA6" i="5"/>
  <c r="AS6" i="5" l="1"/>
  <c r="AQ6" i="5"/>
  <c r="AP6" i="5"/>
  <c r="AO6" i="5"/>
  <c r="AN6" i="5"/>
  <c r="AM6" i="5"/>
  <c r="I11" i="5"/>
  <c r="G11" i="5"/>
  <c r="E11" i="5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F6" i="5"/>
  <c r="F10" i="5" s="1"/>
  <c r="E6" i="5"/>
  <c r="E10" i="5" s="1"/>
  <c r="E12" i="5" s="1"/>
  <c r="G12" i="5" l="1"/>
  <c r="K11" i="5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<sst xmlns="http://schemas.openxmlformats.org/spreadsheetml/2006/main" count="70" uniqueCount="30">
  <si>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</si>
  <si>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</si>
  <si>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</si>
  <si>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</si>
  <si>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</si>
  <si>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</si>
  <si>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</si>
  <si>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</si>
  <si>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</si>
  <si>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</si>
  <si>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</si>
  <si>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</si>
  <si>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</si>
  <si>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</si>
  <si>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</si>
  <si>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</si>
  <si>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</si>
  <si>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</si>
  <si>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</si>
  <si>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</si>
  <si>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</si>
  <si>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</si>
  <si>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</si>
  <si>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</si>
  <si>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Otakoppi = Otakoppi, Espoo  (2008)</t>
  </si>
  <si>
    <t>10.</t>
  </si>
  <si>
    <t>Otakoppi</t>
  </si>
  <si>
    <t>13.7.1999   Lappeenranta</t>
  </si>
  <si>
    <t>Sampo Verkasalo</t>
  </si>
  <si>
    <t>Oulaisten Huima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</si>
</sst>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bestFit="1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28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2020</v>
      </c>
      <c r="Y5" s="12" t="s">
        <v>25</v>
      </c>
      <c r="Z5" s="1" t="s">
        <v>26</v>
      </c>
      <c r="AA5" s="12">
        <v>10</v>
      </c>
      <c r="AB5" s="12">
        <v>0</v>
      </c>
      <c r="AC5" s="12">
        <v>4</v>
      </c>
      <c r="AD5" s="12">
        <v>2</v>
      </c>
      <c r="AE5" s="12">
        <v>27</v>
      </c>
      <c r="AF5" s="32">
        <v>0.51919999999999999</v>
      </c>
      <c r="AG5" s="19">
        <v>52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1"/>
      <c r="O6" s="42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64" t="s">
        <v>13</v>
      </c>
      <c r="Y6" s="11"/>
      <c r="Z6" s="9"/>
      <c r="AA6" s="36">
        <f>SUM(AA4:AA5)</f>
        <v>10</v>
      </c>
      <c r="AB6" s="36">
        <f>SUM(AB4:AB5)</f>
        <v>0</v>
      </c>
      <c r="AC6" s="36">
        <f>SUM(AC4:AC5)</f>
        <v>4</v>
      </c>
      <c r="AD6" s="36">
        <f>SUM(AD4:AD5)</f>
        <v>2</v>
      </c>
      <c r="AE6" s="36">
        <f>SUM(AE4:AE5)</f>
        <v>27</v>
      </c>
      <c r="AF6" s="37">
        <f>PRODUCT(AE6/AG6)</f>
        <v>0.51923076923076927</v>
      </c>
      <c r="AG6" s="70">
        <f>SUM(AG4:AG5)</f>
        <v>52</v>
      </c>
      <c r="AH6" s="18"/>
      <c r="AI6" s="29"/>
      <c r="AJ6" s="41"/>
      <c r="AK6" s="42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 t="s">
        <v>24</v>
      </c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10</v>
      </c>
      <c r="F11" s="47">
        <f>PRODUCT(AB6+AN6)</f>
        <v>0</v>
      </c>
      <c r="G11" s="47">
        <f>PRODUCT(AC6+AO6)</f>
        <v>4</v>
      </c>
      <c r="H11" s="47">
        <f>PRODUCT(AD6+AP6)</f>
        <v>2</v>
      </c>
      <c r="I11" s="47">
        <f>PRODUCT(AE6+AQ6)</f>
        <v>27</v>
      </c>
      <c r="J11" s="60">
        <f>PRODUCT(I11/K11)</f>
        <v>0.51923076923076927</v>
      </c>
      <c r="K11" s="10">
        <f>PRODUCT(AG6+AS6)</f>
        <v>52</v>
      </c>
      <c r="L11" s="53">
        <f>PRODUCT((F11+G11)/E11)</f>
        <v>0.4</v>
      </c>
      <c r="M11" s="53">
        <f>PRODUCT(H11/E11)</f>
        <v>0.2</v>
      </c>
      <c r="N11" s="53">
        <f>PRODUCT((F11+G11+H11)/E11)</f>
        <v>0.6</v>
      </c>
      <c r="O11" s="53">
        <f>PRODUCT(I11/E11)</f>
        <v>2.7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10</v>
      </c>
      <c r="F12" s="47">
        <f t="shared" ref="F12:I12" si="0">SUM(F9:F11)</f>
        <v>0</v>
      </c>
      <c r="G12" s="47">
        <f t="shared" si="0"/>
        <v>4</v>
      </c>
      <c r="H12" s="47">
        <f t="shared" si="0"/>
        <v>2</v>
      </c>
      <c r="I12" s="47">
        <f t="shared" si="0"/>
        <v>27</v>
      </c>
      <c r="J12" s="60">
        <f>PRODUCT(I12/K12)</f>
        <v>0.51923076923076927</v>
      </c>
      <c r="K12" s="16">
        <f>SUM(K9:K11)</f>
        <v>52</v>
      </c>
      <c r="L12" s="53">
        <f>PRODUCT((F12+G12)/E12)</f>
        <v>0.4</v>
      </c>
      <c r="M12" s="53">
        <f>PRODUCT(H12/E12)</f>
        <v>0.2</v>
      </c>
      <c r="N12" s="53">
        <f>PRODUCT((F12+G12+H12)/E12)</f>
        <v>0.6</v>
      </c>
      <c r="O12" s="53">
        <f>PRODUCT(I12/E12)</f>
        <v>2.7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2020-09-01T20:53:25Z</dcterms:modified>
</cp:coreProperties>
</file>