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6" i="5" l="1"/>
  <c r="AQ6" i="5"/>
  <c r="AP6" i="5"/>
  <c r="AO6" i="5"/>
  <c r="AN6" i="5"/>
  <c r="AM6" i="5"/>
  <c r="AG6" i="5"/>
  <c r="AE6" i="5"/>
  <c r="AD6" i="5"/>
  <c r="AC6" i="5"/>
  <c r="AB6" i="5"/>
  <c r="AA6" i="5"/>
  <c r="W6" i="5"/>
  <c r="U6" i="5"/>
  <c r="T6" i="5"/>
  <c r="S6" i="5"/>
  <c r="R6" i="5"/>
  <c r="Q6" i="5"/>
  <c r="K6" i="5"/>
  <c r="I6" i="5"/>
  <c r="H6" i="5"/>
  <c r="G6" i="5"/>
  <c r="F6" i="5"/>
  <c r="E6" i="5"/>
  <c r="AF6" i="5" l="1"/>
  <c r="I11" i="5"/>
  <c r="K10" i="5"/>
  <c r="G10" i="5"/>
  <c r="F10" i="5"/>
  <c r="H10" i="5" l="1"/>
  <c r="E10" i="5"/>
  <c r="G11" i="5"/>
  <c r="G12" i="5" s="1"/>
  <c r="E11" i="5"/>
  <c r="O11" i="5" s="1"/>
  <c r="K11" i="5"/>
  <c r="K12" i="5" s="1"/>
  <c r="F11" i="5"/>
  <c r="H11" i="5"/>
  <c r="H12" i="5" s="1"/>
  <c r="I10" i="5"/>
  <c r="F12" i="5" l="1"/>
  <c r="N11" i="5"/>
  <c r="E12" i="5"/>
  <c r="M12" i="5" s="1"/>
  <c r="J11" i="5"/>
  <c r="M11" i="5"/>
  <c r="L11" i="5"/>
  <c r="I12" i="5"/>
  <c r="N12" i="5" l="1"/>
  <c r="L12" i="5"/>
  <c r="O12" i="5"/>
  <c r="J12" i="5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<sst xmlns="http://schemas.openxmlformats.org/spreadsheetml/2006/main" count="69" uniqueCount="29">
  <si>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</si>
  <si>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</si>
  <si>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</si>
  <si>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</si>
  <si>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</si>
  <si>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</si>
  <si>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</si>
  <si>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</si>
  <si>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</si>
  <si>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</si>
  <si>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</si>
  <si>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</si>
  <si>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</si>
  <si>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</si>
  <si>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</si>
  <si>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</si>
  <si>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</si>
  <si>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</si>
  <si>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</si>
  <si>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</si>
  <si>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</si>
  <si>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</si>
  <si>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</si>
  <si>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</si>
  <si>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SiiPe  2</t>
  </si>
  <si>
    <t>SiiPe = Siilinjärven Pesis  (1987),  kasvattajaseura</t>
  </si>
  <si>
    <t>6.</t>
  </si>
  <si>
    <t>Veeti Venäläinen</t>
  </si>
  <si>
    <t>27.3.2004   Siilinjärvi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</si>
</sst>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7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27</v>
      </c>
      <c r="C1" s="2"/>
      <c r="D1" s="3"/>
      <c r="E1" s="4" t="s">
        <v>28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6"/>
      <c r="D2" s="57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8" t="s">
        <v>12</v>
      </c>
      <c r="Y2" s="59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0"/>
      <c r="W4" s="19"/>
      <c r="X4" s="12"/>
      <c r="Y4" s="12"/>
      <c r="Z4" s="1"/>
      <c r="AA4" s="12"/>
      <c r="AB4" s="12"/>
      <c r="AC4" s="12"/>
      <c r="AD4" s="12"/>
      <c r="AE4" s="12"/>
      <c r="AF4" s="66"/>
      <c r="AG4" s="10"/>
      <c r="AH4" s="7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0"/>
      <c r="W5" s="19"/>
      <c r="X5" s="12">
        <v>2020</v>
      </c>
      <c r="Y5" s="12" t="s">
        <v>26</v>
      </c>
      <c r="Z5" s="1" t="s">
        <v>24</v>
      </c>
      <c r="AA5" s="12">
        <v>4</v>
      </c>
      <c r="AB5" s="12">
        <v>0</v>
      </c>
      <c r="AC5" s="12">
        <v>1</v>
      </c>
      <c r="AD5" s="12">
        <v>1</v>
      </c>
      <c r="AE5" s="12">
        <v>8</v>
      </c>
      <c r="AF5" s="32">
        <v>0.36359999999999998</v>
      </c>
      <c r="AG5" s="19">
        <v>22</v>
      </c>
      <c r="AH5" s="41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2" t="s">
        <v>13</v>
      </c>
      <c r="C6" s="63"/>
      <c r="D6" s="64"/>
      <c r="E6" s="36">
        <f>SUM(E4:E5)</f>
        <v>0</v>
      </c>
      <c r="F6" s="36">
        <f>SUM(F4:F5)</f>
        <v>0</v>
      </c>
      <c r="G6" s="36">
        <f>SUM(G4:G5)</f>
        <v>0</v>
      </c>
      <c r="H6" s="36">
        <f>SUM(H4:H5)</f>
        <v>0</v>
      </c>
      <c r="I6" s="36">
        <f>SUM(I4:I5)</f>
        <v>0</v>
      </c>
      <c r="J6" s="37">
        <v>0</v>
      </c>
      <c r="K6" s="21">
        <f>SUM(K5:K5)</f>
        <v>0</v>
      </c>
      <c r="L6" s="18"/>
      <c r="M6" s="29"/>
      <c r="N6" s="42"/>
      <c r="O6" s="43"/>
      <c r="P6" s="10"/>
      <c r="Q6" s="36">
        <f>SUM(Q4:Q5)</f>
        <v>0</v>
      </c>
      <c r="R6" s="36">
        <f>SUM(R4:R5)</f>
        <v>0</v>
      </c>
      <c r="S6" s="36">
        <f>SUM(S4:S5)</f>
        <v>0</v>
      </c>
      <c r="T6" s="36">
        <f>SUM(T4:T5)</f>
        <v>0</v>
      </c>
      <c r="U6" s="36">
        <f>SUM(U4:U5)</f>
        <v>0</v>
      </c>
      <c r="V6" s="15">
        <v>0</v>
      </c>
      <c r="W6" s="21">
        <f>SUM(W5:W5)</f>
        <v>0</v>
      </c>
      <c r="X6" s="65" t="s">
        <v>13</v>
      </c>
      <c r="Y6" s="11"/>
      <c r="Z6" s="9"/>
      <c r="AA6" s="36">
        <f>SUM(AA4:AA5)</f>
        <v>4</v>
      </c>
      <c r="AB6" s="36">
        <f>SUM(AB4:AB5)</f>
        <v>0</v>
      </c>
      <c r="AC6" s="36">
        <f>SUM(AC4:AC5)</f>
        <v>1</v>
      </c>
      <c r="AD6" s="36">
        <f>SUM(AD4:AD5)</f>
        <v>1</v>
      </c>
      <c r="AE6" s="36">
        <f>SUM(AE4:AE5)</f>
        <v>8</v>
      </c>
      <c r="AF6" s="37">
        <f>PRODUCT(AE6/AG6)</f>
        <v>0.36363636363636365</v>
      </c>
      <c r="AG6" s="21">
        <f>SUM(AG4:AG5)</f>
        <v>22</v>
      </c>
      <c r="AH6" s="18"/>
      <c r="AI6" s="29"/>
      <c r="AJ6" s="42"/>
      <c r="AK6" s="43"/>
      <c r="AL6" s="10"/>
      <c r="AM6" s="36">
        <f>SUM(AM4:AM5)</f>
        <v>0</v>
      </c>
      <c r="AN6" s="36">
        <f>SUM(AN4:AN5)</f>
        <v>0</v>
      </c>
      <c r="AO6" s="36">
        <f>SUM(AO4:AO5)</f>
        <v>0</v>
      </c>
      <c r="AP6" s="36">
        <f>SUM(AP4:AP5)</f>
        <v>0</v>
      </c>
      <c r="AQ6" s="36">
        <f>SUM(AQ4:AQ5)</f>
        <v>0</v>
      </c>
      <c r="AR6" s="37">
        <v>0</v>
      </c>
      <c r="AS6" s="39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8"/>
      <c r="K7" s="19"/>
      <c r="L7" s="10"/>
      <c r="M7" s="10"/>
      <c r="N7" s="10"/>
      <c r="O7" s="10"/>
      <c r="P7" s="16"/>
      <c r="Q7" s="16"/>
      <c r="R7" s="17"/>
      <c r="S7" s="16"/>
      <c r="T7" s="16"/>
      <c r="U7" s="10"/>
      <c r="V7" s="10"/>
      <c r="W7" s="19"/>
      <c r="X7" s="16"/>
      <c r="Y7" s="16"/>
      <c r="Z7" s="16"/>
      <c r="AA7" s="16"/>
      <c r="AB7" s="16"/>
      <c r="AC7" s="16"/>
      <c r="AD7" s="16"/>
      <c r="AE7" s="16"/>
      <c r="AF7" s="38"/>
      <c r="AG7" s="19"/>
      <c r="AH7" s="10"/>
      <c r="AI7" s="10"/>
      <c r="AJ7" s="10"/>
      <c r="AK7" s="10"/>
      <c r="AL7" s="16"/>
      <c r="AM7" s="16"/>
      <c r="AN7" s="17"/>
      <c r="AO7" s="16"/>
      <c r="AP7" s="16"/>
      <c r="AQ7" s="10"/>
      <c r="AR7" s="10"/>
      <c r="AS7" s="19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9" t="s">
        <v>16</v>
      </c>
      <c r="C8" s="50"/>
      <c r="D8" s="51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21</v>
      </c>
      <c r="Q8" s="17"/>
      <c r="R8" s="17" t="s">
        <v>10</v>
      </c>
      <c r="S8" s="17"/>
      <c r="T8" s="55" t="s">
        <v>25</v>
      </c>
      <c r="U8" s="10"/>
      <c r="V8" s="19"/>
      <c r="W8" s="19"/>
      <c r="X8" s="44"/>
      <c r="Y8" s="44"/>
      <c r="Z8" s="44"/>
      <c r="AA8" s="44"/>
      <c r="AB8" s="44"/>
      <c r="AC8" s="16"/>
      <c r="AD8" s="16"/>
      <c r="AE8" s="16"/>
      <c r="AF8" s="16"/>
      <c r="AG8" s="16"/>
      <c r="AH8" s="16"/>
      <c r="AI8" s="16"/>
      <c r="AJ8" s="16"/>
      <c r="AK8" s="16"/>
      <c r="AM8" s="19"/>
      <c r="AN8" s="44"/>
      <c r="AO8" s="44"/>
      <c r="AP8" s="44"/>
      <c r="AQ8" s="44"/>
      <c r="AR8" s="44"/>
      <c r="AS8" s="44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2" t="s">
        <v>15</v>
      </c>
      <c r="C9" s="3"/>
      <c r="D9" s="53"/>
      <c r="E9" s="48">
        <v>0</v>
      </c>
      <c r="F9" s="48">
        <v>0</v>
      </c>
      <c r="G9" s="48">
        <v>0</v>
      </c>
      <c r="H9" s="48">
        <v>0</v>
      </c>
      <c r="I9" s="48">
        <v>0</v>
      </c>
      <c r="J9" s="61">
        <v>0</v>
      </c>
      <c r="K9" s="16"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0"/>
      <c r="V9" s="10"/>
      <c r="W9" s="10"/>
      <c r="X9" s="10"/>
      <c r="Y9" s="10"/>
      <c r="Z9" s="10"/>
      <c r="AA9" s="10"/>
      <c r="AB9" s="10"/>
      <c r="AC9" s="10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7"/>
      <c r="AO9" s="17"/>
      <c r="AP9" s="17"/>
      <c r="AQ9" s="17"/>
      <c r="AR9" s="17"/>
      <c r="AS9" s="17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3" t="s">
        <v>11</v>
      </c>
      <c r="C10" s="34"/>
      <c r="D10" s="35"/>
      <c r="E10" s="48">
        <f>PRODUCT(E6+Q6)</f>
        <v>0</v>
      </c>
      <c r="F10" s="48">
        <f>PRODUCT(F6+R6)</f>
        <v>0</v>
      </c>
      <c r="G10" s="48">
        <f>PRODUCT(G6+S6)</f>
        <v>0</v>
      </c>
      <c r="H10" s="48">
        <f>PRODUCT(H6+T6)</f>
        <v>0</v>
      </c>
      <c r="I10" s="48">
        <f>PRODUCT(I6+U6)</f>
        <v>0</v>
      </c>
      <c r="J10" s="61">
        <v>0</v>
      </c>
      <c r="K10" s="16">
        <f>PRODUCT(K6+W6)</f>
        <v>0</v>
      </c>
      <c r="L10" s="54">
        <v>0</v>
      </c>
      <c r="M10" s="54">
        <v>0</v>
      </c>
      <c r="N10" s="54">
        <v>0</v>
      </c>
      <c r="O10" s="54">
        <v>0</v>
      </c>
      <c r="Q10" s="17"/>
      <c r="R10" s="17"/>
      <c r="S10" s="17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20" t="s">
        <v>12</v>
      </c>
      <c r="C11" s="31"/>
      <c r="D11" s="30"/>
      <c r="E11" s="48">
        <f>PRODUCT(AA6+AM6)</f>
        <v>4</v>
      </c>
      <c r="F11" s="48">
        <f>PRODUCT(AB6+AN6)</f>
        <v>0</v>
      </c>
      <c r="G11" s="48">
        <f>PRODUCT(AC6+AO6)</f>
        <v>1</v>
      </c>
      <c r="H11" s="48">
        <f>PRODUCT(AD6+AP6)</f>
        <v>1</v>
      </c>
      <c r="I11" s="48">
        <f>PRODUCT(AE6+AQ6)</f>
        <v>8</v>
      </c>
      <c r="J11" s="61">
        <f>PRODUCT(I11/K11)</f>
        <v>0.36363636363636365</v>
      </c>
      <c r="K11" s="10">
        <f>PRODUCT(AG6+AS6)</f>
        <v>22</v>
      </c>
      <c r="L11" s="54">
        <f>PRODUCT((F11+G11)/E11)</f>
        <v>0.25</v>
      </c>
      <c r="M11" s="54">
        <f>PRODUCT(H11/E11)</f>
        <v>0.25</v>
      </c>
      <c r="N11" s="54">
        <f>PRODUCT((F11+G11+H11)/E11)</f>
        <v>0.5</v>
      </c>
      <c r="O11" s="54">
        <f>PRODUCT(I11/E11)</f>
        <v>2</v>
      </c>
      <c r="Q11" s="17"/>
      <c r="R11" s="17"/>
      <c r="S11" s="16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5" t="s">
        <v>13</v>
      </c>
      <c r="C12" s="46"/>
      <c r="D12" s="47"/>
      <c r="E12" s="48">
        <f>SUM(E9:E11)</f>
        <v>4</v>
      </c>
      <c r="F12" s="48">
        <f t="shared" ref="F12:I12" si="0">SUM(F9:F11)</f>
        <v>0</v>
      </c>
      <c r="G12" s="48">
        <f t="shared" si="0"/>
        <v>1</v>
      </c>
      <c r="H12" s="48">
        <f t="shared" si="0"/>
        <v>1</v>
      </c>
      <c r="I12" s="48">
        <f t="shared" si="0"/>
        <v>8</v>
      </c>
      <c r="J12" s="61">
        <f>PRODUCT(I12/K12)</f>
        <v>0.36363636363636365</v>
      </c>
      <c r="K12" s="16">
        <f>SUM(K9:K11)</f>
        <v>22</v>
      </c>
      <c r="L12" s="54">
        <f>PRODUCT((F12+G12)/E12)</f>
        <v>0.25</v>
      </c>
      <c r="M12" s="54">
        <f>PRODUCT(H12/E12)</f>
        <v>0.25</v>
      </c>
      <c r="N12" s="54">
        <f>PRODUCT((F12+G12+H12)/E12)</f>
        <v>0.5</v>
      </c>
      <c r="O12" s="54">
        <f>PRODUCT(I12/E12)</f>
        <v>2</v>
      </c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0"/>
      <c r="U68" s="10"/>
      <c r="V68" s="10"/>
      <c r="W68" s="10"/>
      <c r="X68" s="10"/>
      <c r="Y68" s="10"/>
      <c r="Z68" s="10"/>
      <c r="AA68" s="10"/>
      <c r="AB68" s="10"/>
      <c r="AC68" s="10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0"/>
      <c r="U75" s="10"/>
      <c r="V75" s="10"/>
      <c r="W75" s="10"/>
      <c r="X75" s="10"/>
      <c r="Y75" s="10"/>
      <c r="Z75" s="10"/>
      <c r="AA75" s="10"/>
      <c r="AB75" s="10"/>
      <c r="AC75" s="10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0"/>
      <c r="U76" s="10"/>
      <c r="V76" s="10"/>
      <c r="W76" s="10"/>
      <c r="X76" s="10"/>
      <c r="Y76" s="10"/>
      <c r="Z76" s="10"/>
      <c r="AA76" s="10"/>
      <c r="AB76" s="10"/>
      <c r="AC76" s="10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0"/>
      <c r="U77" s="10"/>
      <c r="V77" s="10"/>
      <c r="W77" s="10"/>
      <c r="X77" s="10"/>
      <c r="Y77" s="10"/>
      <c r="Z77" s="10"/>
      <c r="AA77" s="10"/>
      <c r="AB77" s="10"/>
      <c r="AC77" s="10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0"/>
      <c r="U78" s="10"/>
      <c r="V78" s="10"/>
      <c r="W78" s="10"/>
      <c r="X78" s="10"/>
      <c r="Y78" s="10"/>
      <c r="Z78" s="10"/>
      <c r="AA78" s="10"/>
      <c r="AB78" s="10"/>
      <c r="AC78" s="10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  <c r="AC85" s="10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0"/>
      <c r="AI177" s="10"/>
      <c r="AJ177" s="10"/>
      <c r="AK177" s="10"/>
      <c r="AL177" s="10"/>
    </row>
  </sheetData>
  <sortState ref="X6:AN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2020-08-31T08:05:42Z</dcterms:modified>
</cp:coreProperties>
</file>