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5" i="1" l="1"/>
  <c r="N11" i="1"/>
  <c r="O11" i="1"/>
  <c r="O10" i="1"/>
  <c r="O9" i="1"/>
  <c r="M11" i="1" l="1"/>
  <c r="O15" i="1"/>
  <c r="O18" i="1" s="1"/>
  <c r="AE11" i="1"/>
  <c r="AD11" i="1"/>
  <c r="AC11" i="1"/>
  <c r="AB11" i="1"/>
  <c r="AA11" i="1"/>
  <c r="Z11" i="1"/>
  <c r="Y11" i="1"/>
  <c r="X11" i="1"/>
  <c r="H17" i="1" s="1"/>
  <c r="W11" i="1"/>
  <c r="G17" i="1" s="1"/>
  <c r="V11" i="1"/>
  <c r="F17" i="1" s="1"/>
  <c r="U11" i="1"/>
  <c r="E17" i="1" s="1"/>
  <c r="T11" i="1"/>
  <c r="S11" i="1"/>
  <c r="R11" i="1"/>
  <c r="Q11" i="1"/>
  <c r="P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L17" i="1" l="1"/>
  <c r="K17" i="1"/>
  <c r="E18" i="1"/>
  <c r="K15" i="1"/>
  <c r="G18" i="1"/>
  <c r="H18" i="1"/>
  <c r="L15" i="1"/>
  <c r="F18" i="1"/>
  <c r="K18" i="1" s="1"/>
  <c r="L18" i="1" l="1"/>
</calcChain>
</file>

<file path=xl/sharedStrings.xml><?xml version="1.0" encoding="utf-8"?>
<sst xmlns="http://schemas.openxmlformats.org/spreadsheetml/2006/main" count="82" uniqueCount="60">
  <si>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</si>
  <si>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</si>
  <si>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</si>
  <si>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</si>
  <si>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</si>
  <si>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</si>
  <si>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</si>
  <si>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</si>
  <si>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</si>
  <si>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</si>
  <si>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</si>
  <si>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</si>
  <si>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</si>
  <si>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</si>
  <si>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</si>
  <si>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</si>
  <si>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</si>
  <si>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</si>
  <si>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</si>
  <si>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</si>
  <si>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</si>
  <si>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</si>
  <si>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</si>
  <si>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</si>
  <si>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</si>
  <si>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</si>
  <si>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</si>
  <si>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</si>
  <si>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</si>
  <si>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</si>
  <si>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</si>
  <si>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</si>
  <si>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</si>
  <si>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</si>
  <si>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</si>
  <si>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</si>
  <si>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</si>
  <si>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</si>
  <si>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Sirkka Varamäki</t>
  </si>
  <si>
    <t>27.9.1959</t>
  </si>
  <si>
    <t>7.-8.</t>
  </si>
  <si>
    <t>KaKa</t>
  </si>
  <si>
    <t>11.-12.</t>
  </si>
  <si>
    <t>putoamissarja</t>
  </si>
  <si>
    <t>MESTARUUSSARJA</t>
  </si>
  <si>
    <t>URA SM-SARJASSA</t>
  </si>
  <si>
    <t>4.  ottelu</t>
  </si>
  <si>
    <t>5.  ottelu</t>
  </si>
  <si>
    <t>23.05. 1976  KaKa - Virkiä  6-13</t>
  </si>
  <si>
    <t>06.06. 1976  KaKa - VetU  5-11</t>
  </si>
  <si>
    <t>13.06. 1976  Ura - KaKa  8-35</t>
  </si>
  <si>
    <t xml:space="preserve">  16 v   7 kk 26 pv</t>
  </si>
  <si>
    <t xml:space="preserve">  16 v   8 kk 10 pv</t>
  </si>
  <si>
    <t xml:space="preserve">  16 v   8 kk 17 pv</t>
  </si>
  <si>
    <t>KaKa = Kauhajoen Karhu  (1910)</t>
  </si>
  <si>
    <t>Cup</t>
  </si>
  <si>
    <t>9.</t>
  </si>
  <si>
    <t>7.</t>
  </si>
  <si>
    <t>UPV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</si>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</sst>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165" fontId="1" fillId="3" borderId="3" xfId="1" quotePrefix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0" fillId="8" borderId="3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3" customWidth="1"/>
    <col min="3" max="3" width="7.855468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5703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55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1976</v>
      </c>
      <c r="C4" s="27" t="s">
        <v>40</v>
      </c>
      <c r="D4" s="41" t="s">
        <v>41</v>
      </c>
      <c r="E4" s="27">
        <v>10</v>
      </c>
      <c r="F4" s="27">
        <v>0</v>
      </c>
      <c r="G4" s="27">
        <v>5</v>
      </c>
      <c r="H4" s="27">
        <v>11</v>
      </c>
      <c r="I4" s="76"/>
      <c r="J4" s="76"/>
      <c r="K4" s="76"/>
      <c r="L4" s="76"/>
      <c r="M4" s="76"/>
      <c r="N4" s="7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1977</v>
      </c>
      <c r="C5" s="27" t="s">
        <v>42</v>
      </c>
      <c r="D5" s="11" t="s">
        <v>41</v>
      </c>
      <c r="E5" s="27">
        <v>10</v>
      </c>
      <c r="F5" s="27">
        <v>0</v>
      </c>
      <c r="G5" s="27">
        <v>5</v>
      </c>
      <c r="H5" s="27">
        <v>1</v>
      </c>
      <c r="I5" s="76"/>
      <c r="J5" s="76"/>
      <c r="K5" s="76"/>
      <c r="L5" s="76"/>
      <c r="M5" s="76"/>
      <c r="N5" s="7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1978</v>
      </c>
      <c r="C6" s="27" t="s">
        <v>42</v>
      </c>
      <c r="D6" s="11" t="s">
        <v>41</v>
      </c>
      <c r="E6" s="27">
        <v>10</v>
      </c>
      <c r="F6" s="27">
        <v>0</v>
      </c>
      <c r="G6" s="27">
        <v>3</v>
      </c>
      <c r="H6" s="27">
        <v>7</v>
      </c>
      <c r="I6" s="76"/>
      <c r="J6" s="76"/>
      <c r="K6" s="76"/>
      <c r="L6" s="76"/>
      <c r="M6" s="76"/>
      <c r="N6" s="76"/>
      <c r="O6" s="25"/>
      <c r="P6" s="27"/>
      <c r="Q6" s="27"/>
      <c r="R6" s="27"/>
      <c r="S6" s="27"/>
      <c r="T6" s="27"/>
      <c r="U6" s="28">
        <v>1</v>
      </c>
      <c r="V6" s="28">
        <v>0</v>
      </c>
      <c r="W6" s="28">
        <v>1</v>
      </c>
      <c r="X6" s="28">
        <v>0</v>
      </c>
      <c r="Y6" s="28"/>
      <c r="Z6" s="27"/>
      <c r="AA6" s="27"/>
      <c r="AB6" s="27"/>
      <c r="AC6" s="27"/>
      <c r="AD6" s="27"/>
      <c r="AE6" s="27"/>
      <c r="AF6" s="77" t="s">
        <v>43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5">
        <v>1979</v>
      </c>
      <c r="C7" s="83"/>
      <c r="D7" s="84"/>
      <c r="E7" s="85"/>
      <c r="F7" s="85"/>
      <c r="G7" s="85"/>
      <c r="H7" s="85"/>
      <c r="I7" s="86"/>
      <c r="J7" s="86"/>
      <c r="K7" s="86"/>
      <c r="L7" s="86"/>
      <c r="M7" s="86"/>
      <c r="N7" s="86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5">
        <v>1980</v>
      </c>
      <c r="C8" s="83"/>
      <c r="D8" s="84"/>
      <c r="E8" s="85"/>
      <c r="F8" s="85"/>
      <c r="G8" s="85"/>
      <c r="H8" s="85"/>
      <c r="I8" s="86"/>
      <c r="J8" s="86"/>
      <c r="K8" s="86"/>
      <c r="L8" s="86"/>
      <c r="M8" s="86"/>
      <c r="N8" s="86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1981</v>
      </c>
      <c r="C9" s="43" t="s">
        <v>56</v>
      </c>
      <c r="D9" s="41" t="s">
        <v>41</v>
      </c>
      <c r="E9" s="27">
        <v>18</v>
      </c>
      <c r="F9" s="27">
        <v>0</v>
      </c>
      <c r="G9" s="27">
        <v>11</v>
      </c>
      <c r="H9" s="27">
        <v>10</v>
      </c>
      <c r="I9" s="27">
        <v>55</v>
      </c>
      <c r="J9" s="27">
        <v>13</v>
      </c>
      <c r="K9" s="27">
        <v>18</v>
      </c>
      <c r="L9" s="27">
        <v>13</v>
      </c>
      <c r="M9" s="27">
        <v>11</v>
      </c>
      <c r="N9" s="82">
        <v>0.63218390804597702</v>
      </c>
      <c r="O9" s="25">
        <f>PRODUCT(I9/N9)</f>
        <v>87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1982</v>
      </c>
      <c r="C10" s="27" t="s">
        <v>57</v>
      </c>
      <c r="D10" s="41" t="s">
        <v>58</v>
      </c>
      <c r="E10" s="27">
        <v>14</v>
      </c>
      <c r="F10" s="27">
        <v>0</v>
      </c>
      <c r="G10" s="27">
        <v>7</v>
      </c>
      <c r="H10" s="27">
        <v>6</v>
      </c>
      <c r="I10" s="27">
        <v>39</v>
      </c>
      <c r="J10" s="27">
        <v>14</v>
      </c>
      <c r="K10" s="27">
        <v>11</v>
      </c>
      <c r="L10" s="27">
        <v>7</v>
      </c>
      <c r="M10" s="27">
        <v>7</v>
      </c>
      <c r="N10" s="82">
        <v>0.62903225806451613</v>
      </c>
      <c r="O10" s="25">
        <f>PRODUCT(I10/N10)</f>
        <v>62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62</v>
      </c>
      <c r="F11" s="19">
        <f t="shared" si="0"/>
        <v>0</v>
      </c>
      <c r="G11" s="19">
        <f t="shared" si="0"/>
        <v>31</v>
      </c>
      <c r="H11" s="19">
        <f t="shared" si="0"/>
        <v>35</v>
      </c>
      <c r="I11" s="19">
        <f t="shared" si="0"/>
        <v>94</v>
      </c>
      <c r="J11" s="19">
        <f t="shared" si="0"/>
        <v>27</v>
      </c>
      <c r="K11" s="19">
        <f t="shared" si="0"/>
        <v>29</v>
      </c>
      <c r="L11" s="19">
        <f t="shared" si="0"/>
        <v>20</v>
      </c>
      <c r="M11" s="19">
        <f t="shared" si="0"/>
        <v>18</v>
      </c>
      <c r="N11" s="31">
        <f>PRODUCT(I11/O11)</f>
        <v>0.63087248322147649</v>
      </c>
      <c r="O11" s="32">
        <f>SUM(O9:O10)</f>
        <v>149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1</v>
      </c>
      <c r="V11" s="19">
        <f t="shared" si="1"/>
        <v>0</v>
      </c>
      <c r="W11" s="19">
        <f t="shared" si="1"/>
        <v>1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v>133.30000000000001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45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35</v>
      </c>
      <c r="O14" s="25"/>
      <c r="P14" s="41" t="s">
        <v>30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3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4"/>
      <c r="E15" s="27">
        <f>PRODUCT(E11)</f>
        <v>62</v>
      </c>
      <c r="F15" s="27">
        <f>PRODUCT(F11)</f>
        <v>0</v>
      </c>
      <c r="G15" s="27">
        <f>PRODUCT(G11)</f>
        <v>31</v>
      </c>
      <c r="H15" s="27">
        <f>PRODUCT(H11)</f>
        <v>35</v>
      </c>
      <c r="I15" s="27">
        <v>94</v>
      </c>
      <c r="J15" s="1"/>
      <c r="K15" s="45">
        <f>PRODUCT((F15+G15)/E15)</f>
        <v>0.5</v>
      </c>
      <c r="L15" s="45">
        <f>PRODUCT(H15/E15)</f>
        <v>0.56451612903225812</v>
      </c>
      <c r="M15" s="45">
        <f>PRODUCT(I15/32)</f>
        <v>2.9375</v>
      </c>
      <c r="N15" s="30">
        <v>0.63100000000000001</v>
      </c>
      <c r="O15" s="25">
        <f>PRODUCT(O11)</f>
        <v>149</v>
      </c>
      <c r="P15" s="46" t="s">
        <v>31</v>
      </c>
      <c r="Q15" s="47"/>
      <c r="R15" s="47"/>
      <c r="S15" s="48" t="s">
        <v>48</v>
      </c>
      <c r="T15" s="48"/>
      <c r="U15" s="48"/>
      <c r="V15" s="48"/>
      <c r="W15" s="48"/>
      <c r="X15" s="48"/>
      <c r="Y15" s="48"/>
      <c r="Z15" s="48"/>
      <c r="AA15" s="48"/>
      <c r="AB15" s="49" t="s">
        <v>36</v>
      </c>
      <c r="AC15" s="49"/>
      <c r="AD15" s="49"/>
      <c r="AE15" s="49"/>
      <c r="AF15" s="79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0" t="s">
        <v>16</v>
      </c>
      <c r="C16" s="51"/>
      <c r="D16" s="52"/>
      <c r="E16" s="27"/>
      <c r="F16" s="27"/>
      <c r="G16" s="27"/>
      <c r="H16" s="27"/>
      <c r="I16" s="27"/>
      <c r="J16" s="1"/>
      <c r="K16" s="45"/>
      <c r="L16" s="45"/>
      <c r="M16" s="45"/>
      <c r="N16" s="30"/>
      <c r="O16" s="25"/>
      <c r="P16" s="53" t="s">
        <v>32</v>
      </c>
      <c r="Q16" s="54"/>
      <c r="R16" s="54"/>
      <c r="S16" s="55" t="s">
        <v>50</v>
      </c>
      <c r="T16" s="55"/>
      <c r="U16" s="55"/>
      <c r="V16" s="55"/>
      <c r="W16" s="55"/>
      <c r="X16" s="55"/>
      <c r="Y16" s="55"/>
      <c r="Z16" s="55"/>
      <c r="AA16" s="55"/>
      <c r="AB16" s="56" t="s">
        <v>47</v>
      </c>
      <c r="AC16" s="56"/>
      <c r="AD16" s="56"/>
      <c r="AE16" s="56"/>
      <c r="AF16" s="80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7" t="s">
        <v>17</v>
      </c>
      <c r="C17" s="58"/>
      <c r="D17" s="59"/>
      <c r="E17" s="28">
        <f>PRODUCT(U11)</f>
        <v>1</v>
      </c>
      <c r="F17" s="28">
        <f>PRODUCT(V11)</f>
        <v>0</v>
      </c>
      <c r="G17" s="28">
        <f>PRODUCT(W11)</f>
        <v>1</v>
      </c>
      <c r="H17" s="28">
        <f>PRODUCT(X11)</f>
        <v>0</v>
      </c>
      <c r="I17" s="28"/>
      <c r="J17" s="1"/>
      <c r="K17" s="60">
        <f>PRODUCT((F17+G17)/E17)</f>
        <v>1</v>
      </c>
      <c r="L17" s="60">
        <f>PRODUCT(H17/E17)</f>
        <v>0</v>
      </c>
      <c r="M17" s="60"/>
      <c r="N17" s="61"/>
      <c r="O17" s="25"/>
      <c r="P17" s="53" t="s">
        <v>33</v>
      </c>
      <c r="Q17" s="54"/>
      <c r="R17" s="54"/>
      <c r="S17" s="55" t="s">
        <v>49</v>
      </c>
      <c r="T17" s="55"/>
      <c r="U17" s="55"/>
      <c r="V17" s="55"/>
      <c r="W17" s="55"/>
      <c r="X17" s="55"/>
      <c r="Y17" s="55"/>
      <c r="Z17" s="55"/>
      <c r="AA17" s="55"/>
      <c r="AB17" s="56" t="s">
        <v>46</v>
      </c>
      <c r="AC17" s="56"/>
      <c r="AD17" s="56"/>
      <c r="AE17" s="56"/>
      <c r="AF17" s="80" t="s">
        <v>52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18</v>
      </c>
      <c r="C18" s="63"/>
      <c r="D18" s="64"/>
      <c r="E18" s="19">
        <f>SUM(E15:E17)</f>
        <v>63</v>
      </c>
      <c r="F18" s="19">
        <f>SUM(F15:F17)</f>
        <v>0</v>
      </c>
      <c r="G18" s="19">
        <f>SUM(G15:G17)</f>
        <v>32</v>
      </c>
      <c r="H18" s="19">
        <f>SUM(H15:H17)</f>
        <v>35</v>
      </c>
      <c r="I18" s="19">
        <v>94</v>
      </c>
      <c r="J18" s="1"/>
      <c r="K18" s="65">
        <f>PRODUCT((F18+G18)/E18)</f>
        <v>0.50793650793650791</v>
      </c>
      <c r="L18" s="65">
        <f>PRODUCT(H18/E18)</f>
        <v>0.55555555555555558</v>
      </c>
      <c r="M18" s="65">
        <v>2.94</v>
      </c>
      <c r="N18" s="31">
        <v>0.63100000000000001</v>
      </c>
      <c r="O18" s="25">
        <f>SUM(O15:O17)</f>
        <v>149</v>
      </c>
      <c r="P18" s="66" t="s">
        <v>34</v>
      </c>
      <c r="Q18" s="67"/>
      <c r="R18" s="67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9"/>
      <c r="AD18" s="69"/>
      <c r="AE18" s="69"/>
      <c r="AF18" s="8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0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37</v>
      </c>
      <c r="C20" s="71"/>
      <c r="D20" s="78" t="s">
        <v>54</v>
      </c>
      <c r="E20" s="71"/>
      <c r="F20" s="71"/>
      <c r="G20" s="71"/>
      <c r="H20" s="71"/>
      <c r="I20" s="71"/>
      <c r="J20" s="71"/>
      <c r="K20" s="71"/>
      <c r="L20" s="7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71"/>
      <c r="D21" s="1" t="s">
        <v>59</v>
      </c>
      <c r="E21" s="71"/>
      <c r="F21" s="71"/>
      <c r="G21" s="71"/>
      <c r="H21" s="71"/>
      <c r="I21" s="71"/>
      <c r="J21" s="71"/>
      <c r="K21" s="71"/>
      <c r="L21" s="7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2" customFormat="1" ht="15" customHeight="1" x14ac:dyDescent="0.25">
      <c r="A24" s="1"/>
      <c r="B24" s="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2" customFormat="1" ht="15" customHeight="1" x14ac:dyDescent="0.25">
      <c r="A25" s="1"/>
      <c r="B25" s="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">
      <c r="A26" s="1"/>
      <c r="B26" s="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71"/>
      <c r="J27" s="71"/>
      <c r="K27" s="71"/>
      <c r="L27" s="71"/>
      <c r="M27" s="71"/>
      <c r="N27" s="7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71"/>
      <c r="J28" s="71"/>
      <c r="K28" s="71"/>
      <c r="L28" s="71"/>
      <c r="M28" s="71"/>
      <c r="N28" s="7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s="72" customFormat="1" ht="15" customHeight="1" x14ac:dyDescent="0.25">
      <c r="A29" s="1"/>
      <c r="B29" s="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5">
      <c r="A30" s="1"/>
      <c r="B30" s="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2" customFormat="1" ht="15" customHeight="1" x14ac:dyDescent="0.25">
      <c r="A31" s="1"/>
      <c r="B31" s="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2" customFormat="1" ht="15" customHeight="1" x14ac:dyDescent="0.25">
      <c r="A32" s="1"/>
      <c r="B32" s="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2" customFormat="1" ht="15" customHeight="1" x14ac:dyDescent="0.25">
      <c r="A33" s="1"/>
      <c r="B33" s="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2" customFormat="1" ht="15" customHeight="1" x14ac:dyDescent="0.25">
      <c r="A34" s="1"/>
      <c r="B34" s="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2" customFormat="1" ht="15" customHeight="1" x14ac:dyDescent="0.25">
      <c r="A35" s="1"/>
      <c r="B35" s="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2" customFormat="1" ht="15" customHeight="1" x14ac:dyDescent="0.25">
      <c r="A36" s="1"/>
      <c r="B36" s="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2" customFormat="1" ht="15" customHeight="1" x14ac:dyDescent="0.25">
      <c r="A37" s="1"/>
      <c r="B37" s="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2" customFormat="1" ht="15" customHeight="1" x14ac:dyDescent="0.25">
      <c r="A38" s="1"/>
      <c r="B38" s="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2" customFormat="1" ht="15" customHeight="1" x14ac:dyDescent="0.25">
      <c r="A39" s="1"/>
      <c r="B39" s="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2" customFormat="1" ht="15" customHeight="1" x14ac:dyDescent="0.25">
      <c r="A40" s="1"/>
      <c r="B40" s="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2" customFormat="1" ht="15" customHeight="1" x14ac:dyDescent="0.25">
      <c r="A41" s="1"/>
      <c r="B41" s="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2" customFormat="1" ht="15" customHeight="1" x14ac:dyDescent="0.25">
      <c r="A42" s="1"/>
      <c r="B42" s="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2" customFormat="1" ht="15" customHeight="1" x14ac:dyDescent="0.25">
      <c r="A43" s="1"/>
      <c r="B43" s="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2" customFormat="1" ht="15" customHeight="1" x14ac:dyDescent="0.25">
      <c r="A44" s="1"/>
      <c r="B44" s="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2" customFormat="1" ht="15" customHeight="1" x14ac:dyDescent="0.25">
      <c r="A45" s="1"/>
      <c r="B45" s="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2" customFormat="1" ht="15" customHeight="1" x14ac:dyDescent="0.25">
      <c r="A46" s="1"/>
      <c r="B46" s="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2" customFormat="1" ht="15" customHeight="1" x14ac:dyDescent="0.25">
      <c r="A47" s="1"/>
      <c r="B47" s="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2" customFormat="1" ht="15" customHeight="1" x14ac:dyDescent="0.25">
      <c r="A48" s="1"/>
      <c r="B48" s="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2" customFormat="1" ht="15" customHeight="1" x14ac:dyDescent="0.25">
      <c r="A49" s="1"/>
      <c r="B49" s="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2" customFormat="1" ht="15" customHeight="1" x14ac:dyDescent="0.25">
      <c r="A50" s="1"/>
      <c r="B50" s="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2" customFormat="1" ht="15" customHeight="1" x14ac:dyDescent="0.25">
      <c r="A51" s="1"/>
      <c r="B51" s="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2" customFormat="1" ht="15" customHeight="1" x14ac:dyDescent="0.25">
      <c r="A52" s="1"/>
      <c r="B52" s="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2" customFormat="1" ht="15" customHeight="1" x14ac:dyDescent="0.25">
      <c r="A53" s="1"/>
      <c r="B53" s="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2" customFormat="1" ht="15" customHeight="1" x14ac:dyDescent="0.25">
      <c r="A54" s="1"/>
      <c r="B54" s="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2" customFormat="1" ht="15" customHeight="1" x14ac:dyDescent="0.25">
      <c r="A55" s="1"/>
      <c r="B55" s="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2" customFormat="1" ht="15" customHeight="1" x14ac:dyDescent="0.25">
      <c r="A56" s="1"/>
      <c r="B56" s="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2" customFormat="1" ht="15" customHeight="1" x14ac:dyDescent="0.25">
      <c r="A57" s="1"/>
      <c r="B57" s="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2" customFormat="1" ht="15" customHeight="1" x14ac:dyDescent="0.25">
      <c r="A58" s="1"/>
      <c r="B58" s="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2" customFormat="1" ht="15" customHeight="1" x14ac:dyDescent="0.25">
      <c r="A59" s="1"/>
      <c r="B59" s="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2" customFormat="1" ht="15" customHeight="1" x14ac:dyDescent="0.25">
      <c r="A60" s="1"/>
      <c r="B60" s="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2" customFormat="1" ht="15" customHeight="1" x14ac:dyDescent="0.25">
      <c r="A61" s="1"/>
      <c r="B61" s="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2" customFormat="1" ht="15" customHeight="1" x14ac:dyDescent="0.25">
      <c r="A62" s="1"/>
      <c r="B62" s="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2" customFormat="1" ht="15" customHeight="1" x14ac:dyDescent="0.25">
      <c r="A63" s="1"/>
      <c r="B63" s="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2" customFormat="1" ht="15" customHeight="1" x14ac:dyDescent="0.25">
      <c r="A64" s="1"/>
      <c r="B64" s="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2" customFormat="1" ht="15" customHeight="1" x14ac:dyDescent="0.25">
      <c r="A65" s="1"/>
      <c r="B65" s="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2019-02-02T15:57:12Z</dcterms:modified>
</cp:coreProperties>
</file>