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20" i="2" l="1"/>
  <c r="M20" i="2"/>
  <c r="L20" i="2"/>
  <c r="K20" i="2"/>
  <c r="AS17" i="2"/>
  <c r="AQ17" i="2"/>
  <c r="AP17" i="2"/>
  <c r="AO17" i="2"/>
  <c r="AN17" i="2"/>
  <c r="AM17" i="2"/>
  <c r="AG17" i="2"/>
  <c r="K22" i="2" s="1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G23" i="2" s="1"/>
  <c r="F17" i="2"/>
  <c r="F21" i="2" s="1"/>
  <c r="E17" i="2"/>
  <c r="E21" i="2" s="1"/>
  <c r="E23" i="2" s="1"/>
  <c r="H23" i="2" l="1"/>
  <c r="M23" i="2" s="1"/>
  <c r="K23" i="2"/>
  <c r="I23" i="2"/>
  <c r="O21" i="2"/>
  <c r="O22" i="2"/>
  <c r="N22" i="2"/>
  <c r="N21" i="2"/>
  <c r="M22" i="2"/>
  <c r="M21" i="2"/>
  <c r="F23" i="2"/>
  <c r="L21" i="2"/>
  <c r="L22" i="2"/>
  <c r="N23" i="2" l="1"/>
  <c r="L23" i="2"/>
</calcChain>
</file>

<file path=xl/sharedStrings.xml><?xml version="1.0" encoding="utf-8"?>
<sst xmlns="http://schemas.openxmlformats.org/spreadsheetml/2006/main" count="217" uniqueCount="81">
  <si>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</si>
  <si>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</si>
  <si>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</si>
  <si>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</si>
  <si>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</si>
  <si>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</si>
  <si>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</si>
  <si>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</si>
  <si>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</si>
  <si>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</si>
  <si>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</si>
  <si>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</si>
  <si>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</si>
  <si>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</si>
  <si>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</si>
  <si>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</si>
  <si>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</si>
  <si>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</si>
  <si>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</si>
  <si>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</si>
  <si>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</si>
  <si>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</si>
  <si>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</si>
  <si>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</si>
  <si>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</si>
  <si>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</si>
  <si>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</si>
  <si>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</si>
  <si>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</si>
  <si>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</si>
  <si>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</si>
  <si>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</si>
  <si>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</si>
  <si>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</si>
  <si>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</si>
  <si>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Timo Valtonen</t>
  </si>
  <si>
    <t>5.</t>
  </si>
  <si>
    <t>HoNsU</t>
  </si>
  <si>
    <t>2.</t>
  </si>
  <si>
    <t>8.</t>
  </si>
  <si>
    <t>Lohi</t>
  </si>
  <si>
    <t>11.</t>
  </si>
  <si>
    <t>07.05. 1972  LP - Lohi  6-2</t>
  </si>
  <si>
    <t>22.05. 1972  KPL - Lohi  4-5</t>
  </si>
  <si>
    <t>04.06. 1972  PuMu - Lohi  4-5</t>
  </si>
  <si>
    <t xml:space="preserve">  19 v   9 kk   0 pv</t>
  </si>
  <si>
    <t xml:space="preserve">  19 v   9 kk 15 pv</t>
  </si>
  <si>
    <t xml:space="preserve">  19 v   9 kk 27 pv</t>
  </si>
  <si>
    <t>suomensarja</t>
  </si>
  <si>
    <t>1.</t>
  </si>
  <si>
    <t>Seurat</t>
  </si>
  <si>
    <t>HoNsU = Hongikon Nuorisoseuran Urheilijat  (1948)</t>
  </si>
  <si>
    <t>ykkössarja</t>
  </si>
  <si>
    <t>Lohi = Jyväskylän Lohi  (1924)</t>
  </si>
  <si>
    <t>7.</t>
  </si>
  <si>
    <t>3.</t>
  </si>
  <si>
    <t>6.</t>
  </si>
  <si>
    <t>4.</t>
  </si>
  <si>
    <t>MESTARUUSSARJA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</si>
  <si>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</si>
  <si>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</si>
  <si>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</si>
  <si>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</si>
  <si>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</si>
  <si>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</si>
  <si>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</si>
  <si>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</si>
  <si>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</si>
  <si>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</si>
  <si>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</si>
  <si>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</si>
  <si>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</si>
  <si>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</si>
  <si>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</si>
  <si>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</si>
  <si>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HoNsU  2</t>
  </si>
  <si>
    <t>9.</t>
  </si>
  <si>
    <t>7.8.1952   Jyväskylä</t>
  </si>
  <si>
    <t xml:space="preserve"> KATSOJIA YLI 5000</t>
  </si>
  <si>
    <t>48.   22.05. 1983  SMJ - HoNsU  4-4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</si>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</sst>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5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3" borderId="4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16" fontId="4" fillId="4" borderId="0" xfId="0" applyNumberFormat="1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16" fontId="4" fillId="4" borderId="10" xfId="0" applyNumberFormat="1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6" fillId="4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10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47" customWidth="1"/>
    <col min="16" max="20" width="5.7109375" style="73" customWidth="1"/>
    <col min="21" max="21" width="8.7109375" style="73" customWidth="1"/>
    <col min="22" max="22" width="0.5703125" style="47" customWidth="1"/>
    <col min="23" max="27" width="5.7109375" style="73" customWidth="1"/>
    <col min="28" max="28" width="8.7109375" style="73" customWidth="1"/>
    <col min="29" max="29" width="0.5703125" style="47" customWidth="1"/>
    <col min="30" max="35" width="5.7109375" style="73" customWidth="1"/>
    <col min="36" max="36" width="16" style="1" customWidth="1"/>
    <col min="37" max="16384" width="9.140625" style="8"/>
  </cols>
  <sheetData>
    <row r="1" spans="1:45" ht="16.5" customHeight="1" x14ac:dyDescent="0.25">
      <c r="A1" s="1"/>
      <c r="B1" s="2" t="s">
        <v>35</v>
      </c>
      <c r="C1" s="3"/>
      <c r="D1" s="4"/>
      <c r="E1" s="5" t="s">
        <v>77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K1" s="9"/>
      <c r="AL1" s="9"/>
      <c r="AM1" s="9"/>
      <c r="AN1" s="9"/>
      <c r="AO1" s="9"/>
      <c r="AP1" s="9"/>
      <c r="AQ1" s="9"/>
      <c r="AR1" s="9"/>
      <c r="AS1" s="9"/>
    </row>
    <row r="2" spans="1:45" s="23" customFormat="1" ht="15" customHeight="1" x14ac:dyDescent="0.2">
      <c r="A2" s="9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8"/>
      <c r="W2" s="22" t="s">
        <v>15</v>
      </c>
      <c r="X2" s="14"/>
      <c r="Y2" s="14"/>
      <c r="Z2" s="14"/>
      <c r="AA2" s="14"/>
      <c r="AB2" s="15"/>
      <c r="AC2" s="78"/>
      <c r="AD2" s="22" t="s">
        <v>59</v>
      </c>
      <c r="AE2" s="14"/>
      <c r="AF2" s="14"/>
      <c r="AG2" s="20"/>
      <c r="AH2" s="14" t="s">
        <v>60</v>
      </c>
      <c r="AI2" s="15"/>
      <c r="AJ2" s="16" t="s">
        <v>80</v>
      </c>
      <c r="AK2" s="9"/>
      <c r="AL2" s="9"/>
      <c r="AM2" s="9"/>
      <c r="AN2" s="9"/>
      <c r="AO2" s="9"/>
      <c r="AP2" s="9"/>
      <c r="AQ2" s="9"/>
      <c r="AR2" s="9"/>
      <c r="AS2" s="9"/>
    </row>
    <row r="3" spans="1:45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61</v>
      </c>
      <c r="AG3" s="15" t="s">
        <v>32</v>
      </c>
      <c r="AH3" s="17" t="s">
        <v>33</v>
      </c>
      <c r="AI3" s="18" t="s">
        <v>34</v>
      </c>
      <c r="AJ3" s="137"/>
      <c r="AK3" s="9"/>
      <c r="AL3" s="9"/>
      <c r="AM3" s="9"/>
      <c r="AN3" s="9"/>
      <c r="AO3" s="9"/>
      <c r="AP3" s="9"/>
      <c r="AQ3" s="9"/>
      <c r="AR3" s="9"/>
      <c r="AS3" s="9"/>
    </row>
    <row r="4" spans="1:45" s="23" customFormat="1" ht="15" customHeight="1" x14ac:dyDescent="0.2">
      <c r="A4" s="9"/>
      <c r="B4" s="25">
        <v>1972</v>
      </c>
      <c r="C4" s="25" t="s">
        <v>39</v>
      </c>
      <c r="D4" s="26" t="s">
        <v>40</v>
      </c>
      <c r="E4" s="25">
        <v>21</v>
      </c>
      <c r="F4" s="25">
        <v>1</v>
      </c>
      <c r="G4" s="25">
        <v>8</v>
      </c>
      <c r="H4" s="25">
        <v>12</v>
      </c>
      <c r="I4" s="25"/>
      <c r="J4" s="25"/>
      <c r="K4" s="25"/>
      <c r="L4" s="25"/>
      <c r="M4" s="25"/>
      <c r="N4" s="27"/>
      <c r="O4" s="24"/>
      <c r="P4" s="25"/>
      <c r="Q4" s="25"/>
      <c r="R4" s="25"/>
      <c r="S4" s="25"/>
      <c r="T4" s="25"/>
      <c r="U4" s="28"/>
      <c r="V4" s="24"/>
      <c r="W4" s="37"/>
      <c r="X4" s="37"/>
      <c r="Y4" s="29"/>
      <c r="Z4" s="37"/>
      <c r="AA4" s="29"/>
      <c r="AB4" s="80"/>
      <c r="AC4" s="24"/>
      <c r="AD4" s="25"/>
      <c r="AE4" s="30"/>
      <c r="AF4" s="38"/>
      <c r="AG4" s="28"/>
      <c r="AH4" s="31"/>
      <c r="AI4" s="25"/>
      <c r="AJ4" s="137"/>
      <c r="AK4" s="9"/>
      <c r="AL4" s="9"/>
      <c r="AM4" s="9"/>
      <c r="AN4" s="9"/>
      <c r="AO4" s="9"/>
      <c r="AP4" s="9"/>
      <c r="AQ4" s="9"/>
      <c r="AR4" s="9"/>
      <c r="AS4" s="9"/>
    </row>
    <row r="5" spans="1:45" s="23" customFormat="1" ht="15" customHeight="1" x14ac:dyDescent="0.2">
      <c r="A5" s="9"/>
      <c r="B5" s="25">
        <v>1973</v>
      </c>
      <c r="C5" s="25" t="s">
        <v>41</v>
      </c>
      <c r="D5" s="26" t="s">
        <v>40</v>
      </c>
      <c r="E5" s="25">
        <v>17</v>
      </c>
      <c r="F5" s="25">
        <v>2</v>
      </c>
      <c r="G5" s="25">
        <v>14</v>
      </c>
      <c r="H5" s="25">
        <v>10</v>
      </c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8"/>
      <c r="V5" s="24"/>
      <c r="W5" s="37"/>
      <c r="X5" s="37"/>
      <c r="Y5" s="29"/>
      <c r="Z5" s="37"/>
      <c r="AA5" s="29"/>
      <c r="AB5" s="80"/>
      <c r="AC5" s="24"/>
      <c r="AD5" s="25"/>
      <c r="AE5" s="30"/>
      <c r="AF5" s="38"/>
      <c r="AG5" s="28"/>
      <c r="AH5" s="31"/>
      <c r="AI5" s="25"/>
      <c r="AJ5" s="137"/>
      <c r="AK5" s="9"/>
      <c r="AL5" s="9"/>
      <c r="AM5" s="9"/>
      <c r="AN5" s="9"/>
      <c r="AO5" s="9"/>
      <c r="AP5" s="9"/>
      <c r="AQ5" s="9"/>
      <c r="AR5" s="9"/>
      <c r="AS5" s="9"/>
    </row>
    <row r="6" spans="1:45" s="23" customFormat="1" ht="15" customHeight="1" x14ac:dyDescent="0.2">
      <c r="A6" s="9"/>
      <c r="B6" s="32">
        <v>1974</v>
      </c>
      <c r="C6" s="32" t="s">
        <v>49</v>
      </c>
      <c r="D6" s="33" t="s">
        <v>40</v>
      </c>
      <c r="E6" s="32"/>
      <c r="F6" s="34" t="s">
        <v>48</v>
      </c>
      <c r="G6" s="35"/>
      <c r="H6" s="32"/>
      <c r="I6" s="32"/>
      <c r="J6" s="32"/>
      <c r="K6" s="32"/>
      <c r="L6" s="32"/>
      <c r="M6" s="32"/>
      <c r="N6" s="36"/>
      <c r="O6" s="24"/>
      <c r="P6" s="25"/>
      <c r="Q6" s="25"/>
      <c r="R6" s="25"/>
      <c r="S6" s="25"/>
      <c r="T6" s="25"/>
      <c r="U6" s="28"/>
      <c r="V6" s="24"/>
      <c r="W6" s="37"/>
      <c r="X6" s="37"/>
      <c r="Y6" s="29"/>
      <c r="Z6" s="37"/>
      <c r="AA6" s="29"/>
      <c r="AB6" s="80"/>
      <c r="AC6" s="24"/>
      <c r="AD6" s="25"/>
      <c r="AE6" s="30"/>
      <c r="AF6" s="38"/>
      <c r="AG6" s="28"/>
      <c r="AH6" s="31"/>
      <c r="AI6" s="25"/>
      <c r="AJ6" s="137"/>
      <c r="AK6" s="9"/>
      <c r="AL6" s="9"/>
      <c r="AM6" s="9"/>
      <c r="AN6" s="9"/>
      <c r="AO6" s="9"/>
      <c r="AP6" s="9"/>
      <c r="AQ6" s="9"/>
      <c r="AR6" s="9"/>
      <c r="AS6" s="9"/>
    </row>
    <row r="7" spans="1:45" s="23" customFormat="1" ht="15" customHeight="1" x14ac:dyDescent="0.2">
      <c r="A7" s="9"/>
      <c r="B7" s="25">
        <v>1975</v>
      </c>
      <c r="C7" s="25" t="s">
        <v>41</v>
      </c>
      <c r="D7" s="26" t="s">
        <v>40</v>
      </c>
      <c r="E7" s="25">
        <v>20</v>
      </c>
      <c r="F7" s="25">
        <v>0</v>
      </c>
      <c r="G7" s="28">
        <v>6</v>
      </c>
      <c r="H7" s="25">
        <v>10</v>
      </c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8"/>
      <c r="V7" s="24"/>
      <c r="W7" s="37"/>
      <c r="X7" s="37"/>
      <c r="Y7" s="29"/>
      <c r="Z7" s="37"/>
      <c r="AA7" s="29"/>
      <c r="AB7" s="80"/>
      <c r="AC7" s="24"/>
      <c r="AD7" s="25"/>
      <c r="AE7" s="30"/>
      <c r="AF7" s="38"/>
      <c r="AG7" s="28"/>
      <c r="AH7" s="31"/>
      <c r="AI7" s="25"/>
      <c r="AJ7" s="137"/>
      <c r="AK7" s="9"/>
      <c r="AL7" s="9"/>
      <c r="AM7" s="9"/>
      <c r="AN7" s="9"/>
      <c r="AO7" s="9"/>
      <c r="AP7" s="9"/>
      <c r="AQ7" s="9"/>
      <c r="AR7" s="9"/>
      <c r="AS7" s="9"/>
    </row>
    <row r="8" spans="1:45" s="23" customFormat="1" ht="15" customHeight="1" x14ac:dyDescent="0.2">
      <c r="A8" s="9"/>
      <c r="B8" s="32">
        <v>1976</v>
      </c>
      <c r="C8" s="32" t="s">
        <v>36</v>
      </c>
      <c r="D8" s="33" t="s">
        <v>37</v>
      </c>
      <c r="E8" s="32"/>
      <c r="F8" s="34" t="s">
        <v>48</v>
      </c>
      <c r="G8" s="35"/>
      <c r="H8" s="32"/>
      <c r="I8" s="32"/>
      <c r="J8" s="32"/>
      <c r="K8" s="32"/>
      <c r="L8" s="32"/>
      <c r="M8" s="32"/>
      <c r="N8" s="36"/>
      <c r="O8" s="24"/>
      <c r="P8" s="25"/>
      <c r="Q8" s="25"/>
      <c r="R8" s="25"/>
      <c r="S8" s="25"/>
      <c r="T8" s="25"/>
      <c r="U8" s="28"/>
      <c r="V8" s="24"/>
      <c r="W8" s="37"/>
      <c r="X8" s="37"/>
      <c r="Y8" s="29"/>
      <c r="Z8" s="37"/>
      <c r="AA8" s="29"/>
      <c r="AB8" s="80"/>
      <c r="AC8" s="24"/>
      <c r="AD8" s="25"/>
      <c r="AE8" s="30"/>
      <c r="AF8" s="38"/>
      <c r="AG8" s="28"/>
      <c r="AH8" s="31"/>
      <c r="AI8" s="25"/>
      <c r="AJ8" s="137"/>
      <c r="AK8" s="9"/>
      <c r="AL8" s="9"/>
      <c r="AM8" s="9"/>
      <c r="AN8" s="9"/>
      <c r="AO8" s="9"/>
      <c r="AP8" s="9"/>
      <c r="AQ8" s="9"/>
      <c r="AR8" s="9"/>
      <c r="AS8" s="9"/>
    </row>
    <row r="9" spans="1:45" s="23" customFormat="1" ht="15" customHeight="1" x14ac:dyDescent="0.2">
      <c r="A9" s="9"/>
      <c r="B9" s="32">
        <v>1977</v>
      </c>
      <c r="C9" s="32" t="s">
        <v>55</v>
      </c>
      <c r="D9" s="33" t="s">
        <v>37</v>
      </c>
      <c r="E9" s="32"/>
      <c r="F9" s="34" t="s">
        <v>48</v>
      </c>
      <c r="G9" s="32"/>
      <c r="H9" s="32"/>
      <c r="I9" s="32"/>
      <c r="J9" s="32"/>
      <c r="K9" s="32"/>
      <c r="L9" s="32"/>
      <c r="M9" s="32"/>
      <c r="N9" s="36"/>
      <c r="O9" s="24"/>
      <c r="P9" s="25"/>
      <c r="Q9" s="25"/>
      <c r="R9" s="25"/>
      <c r="S9" s="25"/>
      <c r="T9" s="25"/>
      <c r="U9" s="28"/>
      <c r="V9" s="24"/>
      <c r="W9" s="37"/>
      <c r="X9" s="37"/>
      <c r="Y9" s="29"/>
      <c r="Z9" s="37"/>
      <c r="AA9" s="29"/>
      <c r="AB9" s="80"/>
      <c r="AC9" s="24"/>
      <c r="AD9" s="25"/>
      <c r="AE9" s="30"/>
      <c r="AF9" s="38"/>
      <c r="AG9" s="28"/>
      <c r="AH9" s="31"/>
      <c r="AI9" s="25"/>
      <c r="AJ9" s="137"/>
      <c r="AK9" s="9"/>
      <c r="AL9" s="9"/>
      <c r="AM9" s="9"/>
      <c r="AN9" s="9"/>
      <c r="AO9" s="9"/>
      <c r="AP9" s="9"/>
      <c r="AQ9" s="9"/>
      <c r="AR9" s="9"/>
      <c r="AS9" s="9"/>
    </row>
    <row r="10" spans="1:45" s="23" customFormat="1" ht="15" customHeight="1" x14ac:dyDescent="0.2">
      <c r="A10" s="9"/>
      <c r="B10" s="32">
        <v>1978</v>
      </c>
      <c r="C10" s="32" t="s">
        <v>56</v>
      </c>
      <c r="D10" s="33" t="s">
        <v>37</v>
      </c>
      <c r="E10" s="32"/>
      <c r="F10" s="34" t="s">
        <v>48</v>
      </c>
      <c r="G10" s="32"/>
      <c r="H10" s="32"/>
      <c r="I10" s="32"/>
      <c r="J10" s="32"/>
      <c r="K10" s="32"/>
      <c r="L10" s="32"/>
      <c r="M10" s="32"/>
      <c r="N10" s="36"/>
      <c r="O10" s="24"/>
      <c r="P10" s="25"/>
      <c r="Q10" s="25"/>
      <c r="R10" s="25"/>
      <c r="S10" s="25"/>
      <c r="T10" s="25"/>
      <c r="U10" s="28"/>
      <c r="V10" s="24"/>
      <c r="W10" s="37"/>
      <c r="X10" s="37"/>
      <c r="Y10" s="29"/>
      <c r="Z10" s="37"/>
      <c r="AA10" s="29"/>
      <c r="AB10" s="80"/>
      <c r="AC10" s="24"/>
      <c r="AD10" s="25"/>
      <c r="AE10" s="30"/>
      <c r="AF10" s="38"/>
      <c r="AG10" s="28"/>
      <c r="AH10" s="31"/>
      <c r="AI10" s="25"/>
      <c r="AJ10" s="137"/>
      <c r="AK10" s="9"/>
      <c r="AL10" s="9"/>
      <c r="AM10" s="9"/>
      <c r="AN10" s="9"/>
      <c r="AO10" s="9"/>
      <c r="AP10" s="9"/>
      <c r="AQ10" s="9"/>
      <c r="AR10" s="9"/>
      <c r="AS10" s="9"/>
    </row>
    <row r="11" spans="1:45" s="23" customFormat="1" ht="15" customHeight="1" x14ac:dyDescent="0.2">
      <c r="A11" s="9"/>
      <c r="B11" s="32">
        <v>1979</v>
      </c>
      <c r="C11" s="32" t="s">
        <v>57</v>
      </c>
      <c r="D11" s="33" t="s">
        <v>37</v>
      </c>
      <c r="E11" s="32"/>
      <c r="F11" s="34" t="s">
        <v>48</v>
      </c>
      <c r="G11" s="32"/>
      <c r="H11" s="32"/>
      <c r="I11" s="32"/>
      <c r="J11" s="32"/>
      <c r="K11" s="32"/>
      <c r="L11" s="32"/>
      <c r="M11" s="32"/>
      <c r="N11" s="36"/>
      <c r="O11" s="24"/>
      <c r="P11" s="25"/>
      <c r="Q11" s="25"/>
      <c r="R11" s="25"/>
      <c r="S11" s="25"/>
      <c r="T11" s="25"/>
      <c r="U11" s="28"/>
      <c r="V11" s="24"/>
      <c r="W11" s="37"/>
      <c r="X11" s="37"/>
      <c r="Y11" s="29"/>
      <c r="Z11" s="37"/>
      <c r="AA11" s="29"/>
      <c r="AB11" s="80"/>
      <c r="AC11" s="24"/>
      <c r="AD11" s="25"/>
      <c r="AE11" s="30"/>
      <c r="AF11" s="38"/>
      <c r="AG11" s="28"/>
      <c r="AH11" s="31"/>
      <c r="AI11" s="25"/>
      <c r="AJ11" s="137"/>
      <c r="AK11" s="9"/>
      <c r="AL11" s="9"/>
      <c r="AM11" s="9"/>
      <c r="AN11" s="9"/>
      <c r="AO11" s="9"/>
      <c r="AP11" s="9"/>
      <c r="AQ11" s="9"/>
      <c r="AR11" s="9"/>
      <c r="AS11" s="9"/>
    </row>
    <row r="12" spans="1:45" s="23" customFormat="1" ht="15" customHeight="1" x14ac:dyDescent="0.2">
      <c r="A12" s="9"/>
      <c r="B12" s="32">
        <v>1980</v>
      </c>
      <c r="C12" s="32" t="s">
        <v>38</v>
      </c>
      <c r="D12" s="33" t="s">
        <v>37</v>
      </c>
      <c r="E12" s="32"/>
      <c r="F12" s="34" t="s">
        <v>48</v>
      </c>
      <c r="G12" s="32"/>
      <c r="H12" s="32"/>
      <c r="I12" s="32"/>
      <c r="J12" s="32"/>
      <c r="K12" s="32"/>
      <c r="L12" s="32"/>
      <c r="M12" s="32"/>
      <c r="N12" s="36"/>
      <c r="O12" s="24"/>
      <c r="P12" s="25"/>
      <c r="Q12" s="25"/>
      <c r="R12" s="25"/>
      <c r="S12" s="25"/>
      <c r="T12" s="25"/>
      <c r="U12" s="28"/>
      <c r="V12" s="24"/>
      <c r="W12" s="37"/>
      <c r="X12" s="37"/>
      <c r="Y12" s="29"/>
      <c r="Z12" s="37"/>
      <c r="AA12" s="29"/>
      <c r="AB12" s="80"/>
      <c r="AC12" s="24"/>
      <c r="AD12" s="25"/>
      <c r="AE12" s="30"/>
      <c r="AF12" s="38"/>
      <c r="AG12" s="28"/>
      <c r="AH12" s="31"/>
      <c r="AI12" s="25"/>
      <c r="AJ12" s="137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23" customFormat="1" ht="15" customHeight="1" x14ac:dyDescent="0.2">
      <c r="A13" s="9"/>
      <c r="B13" s="39">
        <v>1981</v>
      </c>
      <c r="C13" s="39" t="s">
        <v>54</v>
      </c>
      <c r="D13" s="40" t="s">
        <v>37</v>
      </c>
      <c r="E13" s="39"/>
      <c r="F13" s="41" t="s">
        <v>52</v>
      </c>
      <c r="G13" s="42"/>
      <c r="H13" s="43"/>
      <c r="I13" s="39"/>
      <c r="J13" s="39"/>
      <c r="K13" s="39"/>
      <c r="L13" s="39"/>
      <c r="M13" s="39"/>
      <c r="N13" s="39"/>
      <c r="O13" s="24"/>
      <c r="P13" s="25"/>
      <c r="Q13" s="25"/>
      <c r="R13" s="25"/>
      <c r="S13" s="25"/>
      <c r="T13" s="25"/>
      <c r="U13" s="28"/>
      <c r="V13" s="24"/>
      <c r="W13" s="37"/>
      <c r="X13" s="37"/>
      <c r="Y13" s="29"/>
      <c r="Z13" s="37"/>
      <c r="AA13" s="29"/>
      <c r="AB13" s="80"/>
      <c r="AC13" s="24"/>
      <c r="AD13" s="25"/>
      <c r="AE13" s="30"/>
      <c r="AF13" s="38"/>
      <c r="AG13" s="28"/>
      <c r="AH13" s="31"/>
      <c r="AI13" s="25"/>
      <c r="AJ13" s="137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23" customFormat="1" ht="15" customHeight="1" x14ac:dyDescent="0.2">
      <c r="A14" s="9"/>
      <c r="B14" s="39">
        <v>1982</v>
      </c>
      <c r="C14" s="39" t="s">
        <v>49</v>
      </c>
      <c r="D14" s="40" t="s">
        <v>37</v>
      </c>
      <c r="E14" s="39"/>
      <c r="F14" s="41" t="s">
        <v>52</v>
      </c>
      <c r="G14" s="42"/>
      <c r="H14" s="43"/>
      <c r="I14" s="39"/>
      <c r="J14" s="39"/>
      <c r="K14" s="39"/>
      <c r="L14" s="39"/>
      <c r="M14" s="39"/>
      <c r="N14" s="44"/>
      <c r="O14" s="24"/>
      <c r="P14" s="25"/>
      <c r="Q14" s="25"/>
      <c r="R14" s="25"/>
      <c r="S14" s="25"/>
      <c r="T14" s="25"/>
      <c r="U14" s="28"/>
      <c r="V14" s="24"/>
      <c r="W14" s="37"/>
      <c r="X14" s="37"/>
      <c r="Y14" s="29"/>
      <c r="Z14" s="37"/>
      <c r="AA14" s="29"/>
      <c r="AB14" s="80"/>
      <c r="AC14" s="24"/>
      <c r="AD14" s="25"/>
      <c r="AE14" s="30"/>
      <c r="AF14" s="38"/>
      <c r="AG14" s="28"/>
      <c r="AH14" s="31"/>
      <c r="AI14" s="25"/>
      <c r="AJ14" s="137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23" customFormat="1" ht="15" customHeight="1" x14ac:dyDescent="0.2">
      <c r="A15" s="9"/>
      <c r="B15" s="25">
        <v>1983</v>
      </c>
      <c r="C15" s="25" t="s">
        <v>36</v>
      </c>
      <c r="D15" s="45" t="s">
        <v>37</v>
      </c>
      <c r="E15" s="25">
        <v>11</v>
      </c>
      <c r="F15" s="25">
        <v>0</v>
      </c>
      <c r="G15" s="25">
        <v>4</v>
      </c>
      <c r="H15" s="25">
        <v>4</v>
      </c>
      <c r="I15" s="25">
        <v>36</v>
      </c>
      <c r="J15" s="25">
        <v>8</v>
      </c>
      <c r="K15" s="25">
        <v>12</v>
      </c>
      <c r="L15" s="25">
        <v>12</v>
      </c>
      <c r="M15" s="25">
        <v>4</v>
      </c>
      <c r="N15" s="46">
        <v>0.434</v>
      </c>
      <c r="O15" s="24"/>
      <c r="P15" s="25"/>
      <c r="Q15" s="25"/>
      <c r="R15" s="25"/>
      <c r="S15" s="25"/>
      <c r="T15" s="25"/>
      <c r="U15" s="28"/>
      <c r="V15" s="24"/>
      <c r="W15" s="37"/>
      <c r="X15" s="37"/>
      <c r="Y15" s="29"/>
      <c r="Z15" s="37"/>
      <c r="AA15" s="29"/>
      <c r="AB15" s="80"/>
      <c r="AC15" s="24"/>
      <c r="AD15" s="25"/>
      <c r="AE15" s="30"/>
      <c r="AF15" s="38"/>
      <c r="AG15" s="28"/>
      <c r="AH15" s="31"/>
      <c r="AI15" s="25"/>
      <c r="AJ15" s="137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23" customFormat="1" ht="15" customHeight="1" x14ac:dyDescent="0.2">
      <c r="A16" s="9"/>
      <c r="B16" s="25">
        <v>1984</v>
      </c>
      <c r="C16" s="25" t="s">
        <v>38</v>
      </c>
      <c r="D16" s="45" t="s">
        <v>37</v>
      </c>
      <c r="E16" s="25">
        <v>10</v>
      </c>
      <c r="F16" s="25">
        <v>0</v>
      </c>
      <c r="G16" s="25">
        <v>2</v>
      </c>
      <c r="H16" s="25">
        <v>0</v>
      </c>
      <c r="I16" s="25">
        <v>20</v>
      </c>
      <c r="J16" s="25">
        <v>7</v>
      </c>
      <c r="K16" s="25">
        <v>3</v>
      </c>
      <c r="L16" s="25">
        <v>8</v>
      </c>
      <c r="M16" s="25">
        <v>2</v>
      </c>
      <c r="N16" s="46">
        <v>0.51300000000000001</v>
      </c>
      <c r="O16" s="24"/>
      <c r="P16" s="25"/>
      <c r="Q16" s="25"/>
      <c r="R16" s="25"/>
      <c r="S16" s="25"/>
      <c r="T16" s="25"/>
      <c r="U16" s="28"/>
      <c r="V16" s="24"/>
      <c r="W16" s="37"/>
      <c r="X16" s="37"/>
      <c r="Y16" s="29"/>
      <c r="Z16" s="37"/>
      <c r="AA16" s="29"/>
      <c r="AB16" s="80"/>
      <c r="AC16" s="24"/>
      <c r="AD16" s="25"/>
      <c r="AE16" s="30"/>
      <c r="AF16" s="38"/>
      <c r="AG16" s="28"/>
      <c r="AH16" s="31">
        <v>1</v>
      </c>
      <c r="AI16" s="25"/>
      <c r="AJ16" s="137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23" customFormat="1" ht="15" customHeight="1" x14ac:dyDescent="0.2">
      <c r="A17" s="9"/>
      <c r="B17" s="25">
        <v>1985</v>
      </c>
      <c r="C17" s="25"/>
      <c r="D17" s="114"/>
      <c r="E17" s="25"/>
      <c r="F17" s="25"/>
      <c r="G17" s="25"/>
      <c r="H17" s="25"/>
      <c r="I17" s="25"/>
      <c r="J17" s="25"/>
      <c r="K17" s="25"/>
      <c r="L17" s="25"/>
      <c r="M17" s="25"/>
      <c r="N17" s="46"/>
      <c r="O17" s="24"/>
      <c r="P17" s="25"/>
      <c r="Q17" s="25"/>
      <c r="R17" s="25"/>
      <c r="S17" s="25"/>
      <c r="T17" s="25"/>
      <c r="U17" s="28"/>
      <c r="V17" s="24"/>
      <c r="W17" s="37"/>
      <c r="X17" s="37"/>
      <c r="Y17" s="29"/>
      <c r="Z17" s="37"/>
      <c r="AA17" s="29"/>
      <c r="AB17" s="80"/>
      <c r="AC17" s="24"/>
      <c r="AD17" s="25"/>
      <c r="AE17" s="30"/>
      <c r="AF17" s="38"/>
      <c r="AG17" s="28"/>
      <c r="AH17" s="31"/>
      <c r="AI17" s="25"/>
      <c r="AJ17" s="137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23" customFormat="1" ht="15" customHeight="1" x14ac:dyDescent="0.2">
      <c r="A18" s="9"/>
      <c r="B18" s="32">
        <v>1986</v>
      </c>
      <c r="C18" s="32" t="s">
        <v>38</v>
      </c>
      <c r="D18" s="34" t="s">
        <v>75</v>
      </c>
      <c r="E18" s="32"/>
      <c r="F18" s="34" t="s">
        <v>48</v>
      </c>
      <c r="G18" s="32"/>
      <c r="H18" s="32"/>
      <c r="I18" s="32"/>
      <c r="J18" s="32"/>
      <c r="K18" s="32"/>
      <c r="L18" s="32"/>
      <c r="M18" s="32"/>
      <c r="N18" s="115"/>
      <c r="O18" s="24"/>
      <c r="P18" s="25"/>
      <c r="Q18" s="25"/>
      <c r="R18" s="25"/>
      <c r="S18" s="25"/>
      <c r="T18" s="25"/>
      <c r="U18" s="28"/>
      <c r="V18" s="24"/>
      <c r="W18" s="37"/>
      <c r="X18" s="37"/>
      <c r="Y18" s="29"/>
      <c r="Z18" s="37"/>
      <c r="AA18" s="29"/>
      <c r="AB18" s="80"/>
      <c r="AC18" s="24"/>
      <c r="AD18" s="25"/>
      <c r="AE18" s="30"/>
      <c r="AF18" s="38"/>
      <c r="AG18" s="28"/>
      <c r="AH18" s="31"/>
      <c r="AI18" s="25"/>
      <c r="AJ18" s="137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23" customFormat="1" ht="15" customHeight="1" x14ac:dyDescent="0.2">
      <c r="A19" s="9"/>
      <c r="B19" s="39">
        <v>1987</v>
      </c>
      <c r="C19" s="39" t="s">
        <v>39</v>
      </c>
      <c r="D19" s="40" t="s">
        <v>37</v>
      </c>
      <c r="E19" s="39"/>
      <c r="F19" s="41" t="s">
        <v>52</v>
      </c>
      <c r="G19" s="42"/>
      <c r="H19" s="43"/>
      <c r="I19" s="39"/>
      <c r="J19" s="39"/>
      <c r="K19" s="39"/>
      <c r="L19" s="39"/>
      <c r="M19" s="39"/>
      <c r="N19" s="44"/>
      <c r="O19" s="24"/>
      <c r="P19" s="25"/>
      <c r="Q19" s="25"/>
      <c r="R19" s="25"/>
      <c r="S19" s="25"/>
      <c r="T19" s="25"/>
      <c r="U19" s="28"/>
      <c r="V19" s="24"/>
      <c r="W19" s="37"/>
      <c r="X19" s="37"/>
      <c r="Y19" s="29"/>
      <c r="Z19" s="37"/>
      <c r="AA19" s="29"/>
      <c r="AB19" s="80"/>
      <c r="AC19" s="24"/>
      <c r="AD19" s="25"/>
      <c r="AE19" s="30"/>
      <c r="AF19" s="38"/>
      <c r="AG19" s="28"/>
      <c r="AH19" s="31"/>
      <c r="AI19" s="25"/>
      <c r="AJ19" s="137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23" customFormat="1" ht="15" customHeight="1" x14ac:dyDescent="0.2">
      <c r="A20" s="9"/>
      <c r="B20" s="32">
        <v>1988</v>
      </c>
      <c r="C20" s="32" t="s">
        <v>41</v>
      </c>
      <c r="D20" s="34" t="s">
        <v>75</v>
      </c>
      <c r="E20" s="32"/>
      <c r="F20" s="34" t="s">
        <v>48</v>
      </c>
      <c r="G20" s="32"/>
      <c r="H20" s="32"/>
      <c r="I20" s="32"/>
      <c r="J20" s="32"/>
      <c r="K20" s="32"/>
      <c r="L20" s="32"/>
      <c r="M20" s="32"/>
      <c r="N20" s="115"/>
      <c r="O20" s="24"/>
      <c r="P20" s="25"/>
      <c r="Q20" s="25"/>
      <c r="R20" s="25"/>
      <c r="S20" s="25"/>
      <c r="T20" s="25"/>
      <c r="U20" s="28"/>
      <c r="V20" s="24"/>
      <c r="W20" s="37"/>
      <c r="X20" s="37"/>
      <c r="Y20" s="29"/>
      <c r="Z20" s="37"/>
      <c r="AA20" s="29"/>
      <c r="AB20" s="80"/>
      <c r="AC20" s="24"/>
      <c r="AD20" s="25"/>
      <c r="AE20" s="30"/>
      <c r="AF20" s="38"/>
      <c r="AG20" s="28"/>
      <c r="AH20" s="31"/>
      <c r="AI20" s="25"/>
      <c r="AJ20" s="137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23" customFormat="1" ht="15" customHeight="1" x14ac:dyDescent="0.2">
      <c r="A21" s="1"/>
      <c r="B21" s="16" t="s">
        <v>7</v>
      </c>
      <c r="C21" s="17"/>
      <c r="D21" s="15"/>
      <c r="E21" s="18">
        <v>79</v>
      </c>
      <c r="F21" s="18">
        <v>3</v>
      </c>
      <c r="G21" s="18">
        <v>34</v>
      </c>
      <c r="H21" s="18">
        <v>36</v>
      </c>
      <c r="I21" s="18">
        <v>56</v>
      </c>
      <c r="J21" s="18">
        <v>15</v>
      </c>
      <c r="K21" s="18">
        <v>15</v>
      </c>
      <c r="L21" s="18">
        <v>20</v>
      </c>
      <c r="M21" s="18">
        <v>6</v>
      </c>
      <c r="N21" s="48">
        <v>0.45900000000000002</v>
      </c>
      <c r="O21" s="81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8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8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1</v>
      </c>
      <c r="AI21" s="18">
        <v>0</v>
      </c>
      <c r="AJ21" s="137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23" customFormat="1" ht="15" customHeight="1" x14ac:dyDescent="0.25">
      <c r="A22" s="9"/>
      <c r="B22" s="26" t="s">
        <v>2</v>
      </c>
      <c r="C22" s="31"/>
      <c r="D22" s="49">
        <v>178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50"/>
      <c r="Q22" s="53"/>
      <c r="R22" s="50"/>
      <c r="S22" s="50"/>
      <c r="T22" s="50"/>
      <c r="U22" s="50"/>
      <c r="V22" s="47"/>
      <c r="W22" s="50"/>
      <c r="X22" s="50"/>
      <c r="Y22" s="50"/>
      <c r="Z22" s="50"/>
      <c r="AA22" s="50"/>
      <c r="AB22" s="50"/>
      <c r="AC22" s="47"/>
      <c r="AD22" s="50"/>
      <c r="AE22" s="50"/>
      <c r="AF22" s="50"/>
      <c r="AG22" s="50"/>
      <c r="AH22" s="50"/>
      <c r="AI22" s="50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23" customFormat="1" ht="15" customHeight="1" x14ac:dyDescent="0.25">
      <c r="A23" s="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47"/>
      <c r="P23" s="50"/>
      <c r="Q23" s="53"/>
      <c r="R23" s="50"/>
      <c r="S23" s="50"/>
      <c r="T23" s="50"/>
      <c r="U23" s="50"/>
      <c r="V23" s="47"/>
      <c r="W23" s="50"/>
      <c r="X23" s="50"/>
      <c r="Y23" s="50"/>
      <c r="Z23" s="50"/>
      <c r="AA23" s="50"/>
      <c r="AB23" s="50"/>
      <c r="AC23" s="47"/>
      <c r="AD23" s="50"/>
      <c r="AE23" s="50"/>
      <c r="AF23" s="50"/>
      <c r="AG23" s="50"/>
      <c r="AH23" s="50"/>
      <c r="AI23" s="50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5" customHeight="1" x14ac:dyDescent="0.25">
      <c r="A24" s="9"/>
      <c r="B24" s="22" t="s">
        <v>24</v>
      </c>
      <c r="C24" s="54"/>
      <c r="D24" s="5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50"/>
      <c r="K24" s="18" t="s">
        <v>28</v>
      </c>
      <c r="L24" s="18" t="s">
        <v>29</v>
      </c>
      <c r="M24" s="18" t="s">
        <v>30</v>
      </c>
      <c r="N24" s="18" t="s">
        <v>21</v>
      </c>
      <c r="O24" s="24"/>
      <c r="P24" s="55" t="s">
        <v>31</v>
      </c>
      <c r="Q24" s="12"/>
      <c r="R24" s="12"/>
      <c r="S24" s="12"/>
      <c r="T24" s="56"/>
      <c r="U24" s="56"/>
      <c r="V24" s="56"/>
      <c r="W24" s="56"/>
      <c r="X24" s="56"/>
      <c r="Y24" s="56"/>
      <c r="Z24" s="12"/>
      <c r="AA24" s="12"/>
      <c r="AB24" s="12"/>
      <c r="AC24" s="12"/>
      <c r="AD24" s="12"/>
      <c r="AE24" s="12" t="s">
        <v>78</v>
      </c>
      <c r="AF24" s="12"/>
      <c r="AG24" s="12"/>
      <c r="AH24" s="12"/>
      <c r="AI24" s="12"/>
      <c r="AJ24" s="57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5" customHeight="1" x14ac:dyDescent="0.2">
      <c r="A25" s="9"/>
      <c r="B25" s="55" t="s">
        <v>12</v>
      </c>
      <c r="C25" s="12"/>
      <c r="D25" s="57"/>
      <c r="E25" s="25">
        <v>79</v>
      </c>
      <c r="F25" s="25">
        <v>3</v>
      </c>
      <c r="G25" s="25">
        <v>34</v>
      </c>
      <c r="H25" s="25">
        <v>36</v>
      </c>
      <c r="I25" s="25">
        <v>56</v>
      </c>
      <c r="J25" s="50"/>
      <c r="K25" s="58">
        <v>0.46835443037974683</v>
      </c>
      <c r="L25" s="58">
        <v>0.45569620253164556</v>
      </c>
      <c r="M25" s="58">
        <v>2.67</v>
      </c>
      <c r="N25" s="46">
        <v>0.45900000000000002</v>
      </c>
      <c r="O25" s="24">
        <v>34.042553191489361</v>
      </c>
      <c r="P25" s="100" t="s">
        <v>9</v>
      </c>
      <c r="Q25" s="116"/>
      <c r="R25" s="101" t="s">
        <v>42</v>
      </c>
      <c r="S25" s="101"/>
      <c r="T25" s="101"/>
      <c r="U25" s="101"/>
      <c r="V25" s="101"/>
      <c r="W25" s="101"/>
      <c r="X25" s="101"/>
      <c r="Y25" s="117" t="s">
        <v>11</v>
      </c>
      <c r="Z25" s="101"/>
      <c r="AA25" s="118" t="s">
        <v>45</v>
      </c>
      <c r="AB25" s="119"/>
      <c r="AC25" s="120"/>
      <c r="AD25" s="120"/>
      <c r="AE25" s="126">
        <v>5180</v>
      </c>
      <c r="AF25" s="126" t="s">
        <v>79</v>
      </c>
      <c r="AG25" s="119"/>
      <c r="AH25" s="101"/>
      <c r="AI25" s="101"/>
      <c r="AJ25" s="102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5" customHeight="1" x14ac:dyDescent="0.2">
      <c r="A26" s="9"/>
      <c r="B26" s="59" t="s">
        <v>14</v>
      </c>
      <c r="C26" s="60"/>
      <c r="D26" s="61"/>
      <c r="E26" s="25"/>
      <c r="F26" s="25"/>
      <c r="G26" s="25"/>
      <c r="H26" s="25"/>
      <c r="I26" s="25"/>
      <c r="J26" s="50"/>
      <c r="K26" s="58"/>
      <c r="L26" s="58"/>
      <c r="M26" s="58"/>
      <c r="N26" s="46"/>
      <c r="O26" s="24"/>
      <c r="P26" s="121" t="s">
        <v>62</v>
      </c>
      <c r="Q26" s="122"/>
      <c r="R26" s="123" t="s">
        <v>43</v>
      </c>
      <c r="S26" s="123"/>
      <c r="T26" s="123"/>
      <c r="U26" s="123"/>
      <c r="V26" s="123"/>
      <c r="W26" s="123"/>
      <c r="X26" s="123"/>
      <c r="Y26" s="124" t="s">
        <v>26</v>
      </c>
      <c r="Z26" s="123"/>
      <c r="AA26" s="125" t="s">
        <v>46</v>
      </c>
      <c r="AB26" s="123"/>
      <c r="AC26" s="126"/>
      <c r="AD26" s="126"/>
      <c r="AE26" s="81"/>
      <c r="AF26" s="81"/>
      <c r="AG26" s="81"/>
      <c r="AH26" s="124"/>
      <c r="AI26" s="124"/>
      <c r="AJ26" s="127"/>
      <c r="AK26" s="9"/>
      <c r="AL26" s="9"/>
      <c r="AM26" s="9"/>
      <c r="AN26" s="9"/>
      <c r="AO26" s="9"/>
      <c r="AP26" s="9"/>
      <c r="AQ26" s="9"/>
      <c r="AR26" s="9"/>
      <c r="AS26" s="9"/>
    </row>
    <row r="27" spans="1:45" ht="15" customHeight="1" x14ac:dyDescent="0.2">
      <c r="A27" s="9"/>
      <c r="B27" s="62" t="s">
        <v>15</v>
      </c>
      <c r="C27" s="63"/>
      <c r="D27" s="64"/>
      <c r="E27" s="37"/>
      <c r="F27" s="37"/>
      <c r="G27" s="37"/>
      <c r="H27" s="37"/>
      <c r="I27" s="37"/>
      <c r="J27" s="50"/>
      <c r="K27" s="65"/>
      <c r="L27" s="65"/>
      <c r="M27" s="65"/>
      <c r="N27" s="66"/>
      <c r="O27" s="24"/>
      <c r="P27" s="121" t="s">
        <v>63</v>
      </c>
      <c r="Q27" s="122"/>
      <c r="R27" s="128" t="s">
        <v>44</v>
      </c>
      <c r="S27" s="123"/>
      <c r="T27" s="123"/>
      <c r="U27" s="123"/>
      <c r="V27" s="123"/>
      <c r="W27" s="123"/>
      <c r="X27" s="123"/>
      <c r="Y27" s="124" t="s">
        <v>27</v>
      </c>
      <c r="Z27" s="123"/>
      <c r="AA27" s="125" t="s">
        <v>47</v>
      </c>
      <c r="AB27" s="123"/>
      <c r="AC27" s="126"/>
      <c r="AD27" s="81"/>
      <c r="AE27" s="81"/>
      <c r="AF27" s="81"/>
      <c r="AG27" s="81"/>
      <c r="AH27" s="124"/>
      <c r="AI27" s="124"/>
      <c r="AJ27" s="127"/>
      <c r="AK27" s="9"/>
      <c r="AL27" s="9"/>
      <c r="AM27" s="9"/>
      <c r="AN27" s="9"/>
      <c r="AO27" s="9"/>
      <c r="AP27" s="9"/>
      <c r="AQ27" s="9"/>
      <c r="AR27" s="9"/>
      <c r="AS27" s="9"/>
    </row>
    <row r="28" spans="1:45" ht="15" customHeight="1" x14ac:dyDescent="0.2">
      <c r="A28" s="9"/>
      <c r="B28" s="67" t="s">
        <v>25</v>
      </c>
      <c r="C28" s="68"/>
      <c r="D28" s="69"/>
      <c r="E28" s="18">
        <v>79</v>
      </c>
      <c r="F28" s="18">
        <v>3</v>
      </c>
      <c r="G28" s="18">
        <v>34</v>
      </c>
      <c r="H28" s="18">
        <v>36</v>
      </c>
      <c r="I28" s="18">
        <v>56</v>
      </c>
      <c r="J28" s="50"/>
      <c r="K28" s="70">
        <v>0.46835443037974683</v>
      </c>
      <c r="L28" s="70">
        <v>0.45569620253164556</v>
      </c>
      <c r="M28" s="70">
        <v>2.67</v>
      </c>
      <c r="N28" s="48">
        <v>0.45900000000000002</v>
      </c>
      <c r="O28" s="24">
        <v>34.042553191489361</v>
      </c>
      <c r="P28" s="129" t="s">
        <v>10</v>
      </c>
      <c r="Q28" s="130"/>
      <c r="R28" s="131" t="s">
        <v>44</v>
      </c>
      <c r="S28" s="132"/>
      <c r="T28" s="132"/>
      <c r="U28" s="132"/>
      <c r="V28" s="132"/>
      <c r="W28" s="132"/>
      <c r="X28" s="132"/>
      <c r="Y28" s="133" t="s">
        <v>27</v>
      </c>
      <c r="Z28" s="132"/>
      <c r="AA28" s="134" t="s">
        <v>47</v>
      </c>
      <c r="AB28" s="132"/>
      <c r="AC28" s="133"/>
      <c r="AD28" s="135"/>
      <c r="AE28" s="135"/>
      <c r="AF28" s="135"/>
      <c r="AG28" s="135"/>
      <c r="AH28" s="133"/>
      <c r="AI28" s="133"/>
      <c r="AJ28" s="136"/>
      <c r="AK28" s="9"/>
      <c r="AL28" s="9"/>
      <c r="AM28" s="9"/>
      <c r="AN28" s="9"/>
      <c r="AO28" s="9"/>
      <c r="AP28" s="9"/>
      <c r="AQ28" s="9"/>
      <c r="AR28" s="9"/>
      <c r="AS28" s="9"/>
    </row>
    <row r="29" spans="1:45" ht="1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0"/>
      <c r="K29" s="52"/>
      <c r="L29" s="52"/>
      <c r="M29" s="52"/>
      <c r="N29" s="51"/>
      <c r="O29" s="24"/>
      <c r="P29" s="50"/>
      <c r="Q29" s="53"/>
      <c r="R29" s="50"/>
      <c r="S29" s="24"/>
      <c r="T29" s="24"/>
      <c r="U29" s="71"/>
      <c r="V29" s="50"/>
      <c r="W29" s="50"/>
      <c r="X29" s="50"/>
      <c r="Y29" s="50"/>
      <c r="Z29" s="24"/>
      <c r="AA29" s="24"/>
      <c r="AB29" s="24"/>
      <c r="AC29" s="24"/>
      <c r="AD29" s="50"/>
      <c r="AE29" s="50"/>
      <c r="AF29" s="50"/>
      <c r="AG29" s="50"/>
      <c r="AH29" s="50"/>
      <c r="AI29" s="50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ht="15" customHeight="1" x14ac:dyDescent="0.25">
      <c r="A30" s="9"/>
      <c r="B30" s="72" t="s">
        <v>50</v>
      </c>
      <c r="C30" s="50"/>
      <c r="D30" s="50" t="s">
        <v>53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24"/>
      <c r="P30" s="50"/>
      <c r="Q30" s="53"/>
      <c r="R30" s="50"/>
      <c r="S30" s="50"/>
      <c r="T30" s="50"/>
      <c r="U30" s="24"/>
      <c r="V30" s="71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ht="15" customHeight="1" x14ac:dyDescent="0.25">
      <c r="A31" s="9"/>
      <c r="B31" s="72"/>
      <c r="C31" s="50"/>
      <c r="D31" s="72" t="s">
        <v>51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24"/>
      <c r="P31" s="50"/>
      <c r="Q31" s="53"/>
      <c r="R31" s="50"/>
      <c r="S31" s="50"/>
      <c r="T31" s="50"/>
      <c r="U31" s="24"/>
      <c r="V31" s="71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ht="15" customHeight="1" x14ac:dyDescent="0.2">
      <c r="A32" s="9"/>
      <c r="B32" s="72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24"/>
      <c r="P32" s="50"/>
      <c r="Q32" s="53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24"/>
      <c r="T33" s="24"/>
      <c r="U33" s="71"/>
      <c r="V33" s="24"/>
      <c r="W33" s="24"/>
      <c r="X33" s="71"/>
      <c r="Y33" s="50"/>
      <c r="Z33" s="50"/>
      <c r="AA33" s="50"/>
      <c r="AB33" s="50"/>
      <c r="AC33" s="24"/>
      <c r="AD33" s="50"/>
      <c r="AE33" s="50"/>
      <c r="AF33" s="50"/>
      <c r="AG33" s="50"/>
      <c r="AH33" s="50"/>
      <c r="AI33" s="50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24"/>
      <c r="T34" s="24"/>
      <c r="U34" s="71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9"/>
      <c r="AL34" s="9"/>
      <c r="AM34" s="9"/>
      <c r="AN34" s="9"/>
      <c r="AO34" s="9"/>
      <c r="AP34" s="9"/>
      <c r="AQ34" s="9"/>
      <c r="AR34" s="9"/>
      <c r="AS34" s="9"/>
    </row>
    <row r="35" spans="1:45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9"/>
      <c r="AL35" s="9"/>
      <c r="AM35" s="9"/>
      <c r="AN35" s="9"/>
      <c r="AO35" s="9"/>
      <c r="AP35" s="9"/>
      <c r="AQ35" s="9"/>
      <c r="AR35" s="9"/>
      <c r="AS35" s="9"/>
    </row>
    <row r="36" spans="1:45" ht="15" customHeight="1" x14ac:dyDescent="0.25">
      <c r="A36" s="9"/>
      <c r="B36" s="50"/>
      <c r="C36" s="1"/>
      <c r="D36" s="1"/>
      <c r="E36" s="50"/>
      <c r="F36" s="50"/>
      <c r="G36" s="50"/>
      <c r="H36" s="50"/>
      <c r="I36" s="50"/>
      <c r="J36" s="50"/>
      <c r="K36" s="50"/>
      <c r="L36" s="50"/>
      <c r="M36" s="82"/>
      <c r="N36" s="53"/>
      <c r="O36" s="24"/>
      <c r="P36" s="50"/>
      <c r="Q36" s="53"/>
      <c r="R36" s="50"/>
      <c r="S36" s="50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9"/>
      <c r="AL36" s="9"/>
      <c r="AM36" s="9"/>
      <c r="AN36" s="9"/>
      <c r="AO36" s="9"/>
      <c r="AP36" s="9"/>
      <c r="AQ36" s="9"/>
      <c r="AR36" s="9"/>
      <c r="AS36" s="9"/>
    </row>
    <row r="37" spans="1:45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3"/>
      <c r="O37" s="24"/>
      <c r="P37" s="50"/>
      <c r="Q37" s="53"/>
      <c r="R37" s="50"/>
      <c r="S37" s="50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9"/>
      <c r="AL37" s="9"/>
      <c r="AM37" s="9"/>
      <c r="AN37" s="9"/>
      <c r="AO37" s="9"/>
      <c r="AP37" s="9"/>
      <c r="AQ37" s="9"/>
      <c r="AR37" s="9"/>
      <c r="AS37" s="9"/>
    </row>
    <row r="38" spans="1:45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3"/>
      <c r="O38" s="24"/>
      <c r="P38" s="50"/>
      <c r="Q38" s="53"/>
      <c r="R38" s="50"/>
      <c r="S38" s="50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9"/>
      <c r="AL38" s="9"/>
      <c r="AM38" s="9"/>
      <c r="AN38" s="9"/>
      <c r="AO38" s="9"/>
      <c r="AP38" s="9"/>
      <c r="AQ38" s="9"/>
      <c r="AR38" s="9"/>
      <c r="AS38" s="9"/>
    </row>
    <row r="39" spans="1:45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9"/>
      <c r="AL39" s="9"/>
      <c r="AM39" s="9"/>
      <c r="AN39" s="9"/>
      <c r="AO39" s="9"/>
      <c r="AP39" s="9"/>
      <c r="AQ39" s="9"/>
      <c r="AR39" s="9"/>
      <c r="AS39" s="9"/>
    </row>
    <row r="40" spans="1:45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9"/>
      <c r="AL40" s="9"/>
      <c r="AM40" s="9"/>
      <c r="AN40" s="9"/>
      <c r="AO40" s="9"/>
      <c r="AP40" s="9"/>
      <c r="AQ40" s="9"/>
      <c r="AR40" s="9"/>
      <c r="AS40" s="9"/>
    </row>
    <row r="41" spans="1:45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9"/>
      <c r="AL41" s="9"/>
      <c r="AM41" s="9"/>
      <c r="AN41" s="9"/>
      <c r="AO41" s="9"/>
      <c r="AP41" s="9"/>
      <c r="AQ41" s="9"/>
      <c r="AR41" s="9"/>
      <c r="AS41" s="9"/>
    </row>
    <row r="42" spans="1:45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9"/>
      <c r="AL42" s="9"/>
      <c r="AM42" s="9"/>
      <c r="AN42" s="9"/>
      <c r="AO42" s="9"/>
      <c r="AP42" s="9"/>
      <c r="AQ42" s="9"/>
      <c r="AR42" s="9"/>
      <c r="AS42" s="9"/>
    </row>
    <row r="43" spans="1:45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9"/>
      <c r="AL43" s="9"/>
      <c r="AM43" s="9"/>
      <c r="AN43" s="9"/>
      <c r="AO43" s="9"/>
      <c r="AP43" s="9"/>
      <c r="AQ43" s="9"/>
      <c r="AR43" s="9"/>
      <c r="AS43" s="9"/>
    </row>
    <row r="44" spans="1:45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9"/>
      <c r="AL44" s="9"/>
      <c r="AM44" s="9"/>
      <c r="AN44" s="9"/>
      <c r="AO44" s="9"/>
      <c r="AP44" s="9"/>
      <c r="AQ44" s="9"/>
      <c r="AR44" s="9"/>
      <c r="AS44" s="9"/>
    </row>
    <row r="45" spans="1:45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9"/>
      <c r="AL45" s="9"/>
      <c r="AM45" s="9"/>
      <c r="AN45" s="9"/>
      <c r="AO45" s="9"/>
      <c r="AP45" s="9"/>
      <c r="AQ45" s="9"/>
      <c r="AR45" s="9"/>
      <c r="AS45" s="9"/>
    </row>
    <row r="46" spans="1:45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9"/>
      <c r="AL46" s="9"/>
      <c r="AM46" s="9"/>
      <c r="AN46" s="9"/>
      <c r="AO46" s="9"/>
      <c r="AP46" s="9"/>
      <c r="AQ46" s="9"/>
      <c r="AR46" s="9"/>
      <c r="AS46" s="9"/>
    </row>
    <row r="47" spans="1:45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9"/>
      <c r="AL47" s="9"/>
      <c r="AM47" s="9"/>
      <c r="AN47" s="9"/>
      <c r="AO47" s="9"/>
      <c r="AP47" s="9"/>
      <c r="AQ47" s="9"/>
      <c r="AR47" s="9"/>
      <c r="AS47" s="9"/>
    </row>
    <row r="48" spans="1:45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9"/>
      <c r="AL48" s="9"/>
      <c r="AM48" s="9"/>
      <c r="AN48" s="9"/>
      <c r="AO48" s="9"/>
      <c r="AP48" s="9"/>
      <c r="AQ48" s="9"/>
      <c r="AR48" s="9"/>
      <c r="AS48" s="9"/>
    </row>
    <row r="49" spans="1:4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K49" s="9"/>
      <c r="AL49" s="9"/>
      <c r="AM49" s="9"/>
      <c r="AN49" s="9"/>
      <c r="AO49" s="9"/>
      <c r="AP49" s="9"/>
      <c r="AQ49" s="9"/>
      <c r="AR49" s="9"/>
      <c r="AS49" s="9"/>
    </row>
    <row r="50" spans="1:4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K50" s="9"/>
      <c r="AL50" s="9"/>
      <c r="AM50" s="9"/>
      <c r="AN50" s="9"/>
      <c r="AO50" s="9"/>
      <c r="AP50" s="9"/>
      <c r="AQ50" s="9"/>
      <c r="AR50" s="9"/>
      <c r="AS50" s="9"/>
    </row>
    <row r="51" spans="1:4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K51" s="9"/>
      <c r="AL51" s="9"/>
      <c r="AM51" s="9"/>
      <c r="AN51" s="9"/>
      <c r="AO51" s="9"/>
      <c r="AP51" s="9"/>
      <c r="AQ51" s="9"/>
      <c r="AR51" s="9"/>
      <c r="AS51" s="9"/>
    </row>
    <row r="52" spans="1:4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K52" s="9"/>
      <c r="AL52" s="9"/>
      <c r="AM52" s="9"/>
      <c r="AN52" s="9"/>
      <c r="AO52" s="9"/>
      <c r="AP52" s="9"/>
      <c r="AQ52" s="9"/>
      <c r="AR52" s="9"/>
      <c r="AS52" s="9"/>
    </row>
    <row r="53" spans="1:4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K53" s="9"/>
      <c r="AL53" s="9"/>
      <c r="AM53" s="9"/>
      <c r="AN53" s="9"/>
      <c r="AO53" s="9"/>
      <c r="AP53" s="9"/>
      <c r="AQ53" s="9"/>
      <c r="AR53" s="9"/>
      <c r="AS53" s="9"/>
    </row>
    <row r="54" spans="1:4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K54" s="9"/>
      <c r="AL54" s="9"/>
      <c r="AM54" s="9"/>
      <c r="AN54" s="9"/>
      <c r="AO54" s="9"/>
      <c r="AP54" s="9"/>
      <c r="AQ54" s="9"/>
      <c r="AR54" s="9"/>
      <c r="AS54" s="9"/>
    </row>
    <row r="55" spans="1:4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K55" s="9"/>
      <c r="AL55" s="9"/>
      <c r="AM55" s="9"/>
      <c r="AN55" s="9"/>
      <c r="AO55" s="9"/>
      <c r="AP55" s="9"/>
      <c r="AQ55" s="9"/>
      <c r="AR55" s="9"/>
      <c r="AS55" s="9"/>
    </row>
    <row r="56" spans="1:4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K56" s="9"/>
      <c r="AL56" s="9"/>
      <c r="AM56" s="9"/>
      <c r="AN56" s="9"/>
      <c r="AO56" s="9"/>
      <c r="AP56" s="9"/>
      <c r="AQ56" s="9"/>
      <c r="AR56" s="9"/>
      <c r="AS56" s="9"/>
    </row>
    <row r="57" spans="1:4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K57" s="9"/>
      <c r="AL57" s="9"/>
      <c r="AM57" s="9"/>
      <c r="AN57" s="9"/>
      <c r="AO57" s="9"/>
      <c r="AP57" s="9"/>
      <c r="AQ57" s="9"/>
      <c r="AR57" s="9"/>
      <c r="AS57" s="9"/>
    </row>
    <row r="58" spans="1:4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9"/>
      <c r="AL58" s="9"/>
      <c r="AM58" s="9"/>
      <c r="AN58" s="9"/>
      <c r="AO58" s="9"/>
      <c r="AP58" s="9"/>
      <c r="AQ58" s="9"/>
      <c r="AR58" s="9"/>
      <c r="AS58" s="9"/>
    </row>
    <row r="59" spans="1:4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K59" s="9"/>
      <c r="AL59" s="9"/>
      <c r="AM59" s="9"/>
      <c r="AN59" s="9"/>
      <c r="AO59" s="9"/>
      <c r="AP59" s="9"/>
      <c r="AQ59" s="9"/>
      <c r="AR59" s="9"/>
      <c r="AS59" s="9"/>
    </row>
    <row r="60" spans="1:4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K60" s="9"/>
      <c r="AL60" s="9"/>
      <c r="AM60" s="9"/>
      <c r="AN60" s="9"/>
      <c r="AO60" s="9"/>
      <c r="AP60" s="9"/>
      <c r="AQ60" s="9"/>
      <c r="AR60" s="9"/>
      <c r="AS60" s="9"/>
    </row>
    <row r="61" spans="1:4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K61" s="9"/>
      <c r="AL61" s="9"/>
      <c r="AM61" s="9"/>
      <c r="AN61" s="9"/>
      <c r="AO61" s="9"/>
      <c r="AP61" s="9"/>
      <c r="AQ61" s="9"/>
      <c r="AR61" s="9"/>
      <c r="AS61" s="9"/>
    </row>
    <row r="62" spans="1:4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K62" s="9"/>
      <c r="AL62" s="9"/>
      <c r="AM62" s="9"/>
      <c r="AN62" s="9"/>
      <c r="AO62" s="9"/>
      <c r="AP62" s="9"/>
      <c r="AQ62" s="9"/>
      <c r="AR62" s="9"/>
      <c r="AS62" s="9"/>
    </row>
    <row r="63" spans="1:4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K63" s="9"/>
      <c r="AL63" s="9"/>
      <c r="AM63" s="9"/>
      <c r="AN63" s="9"/>
      <c r="AO63" s="9"/>
      <c r="AP63" s="9"/>
      <c r="AQ63" s="9"/>
      <c r="AR63" s="9"/>
      <c r="AS63" s="9"/>
    </row>
    <row r="64" spans="1:4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K64" s="9"/>
      <c r="AL64" s="9"/>
      <c r="AM64" s="9"/>
      <c r="AN64" s="9"/>
      <c r="AO64" s="9"/>
      <c r="AP64" s="9"/>
      <c r="AQ64" s="9"/>
      <c r="AR64" s="9"/>
      <c r="AS64" s="9"/>
    </row>
    <row r="65" spans="1:4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K65" s="9"/>
      <c r="AL65" s="9"/>
      <c r="AM65" s="9"/>
      <c r="AN65" s="9"/>
      <c r="AO65" s="9"/>
      <c r="AP65" s="9"/>
      <c r="AQ65" s="9"/>
      <c r="AR65" s="9"/>
      <c r="AS65" s="9"/>
    </row>
    <row r="66" spans="1:4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K66" s="9"/>
      <c r="AL66" s="9"/>
      <c r="AM66" s="9"/>
      <c r="AN66" s="9"/>
      <c r="AO66" s="9"/>
      <c r="AP66" s="9"/>
      <c r="AQ66" s="9"/>
      <c r="AR66" s="9"/>
      <c r="AS66" s="9"/>
    </row>
    <row r="67" spans="1:4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K67" s="9"/>
      <c r="AL67" s="9"/>
      <c r="AM67" s="9"/>
      <c r="AN67" s="9"/>
      <c r="AO67" s="9"/>
      <c r="AP67" s="9"/>
      <c r="AQ67" s="9"/>
      <c r="AR67" s="9"/>
      <c r="AS67" s="9"/>
    </row>
    <row r="68" spans="1:4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K68" s="9"/>
      <c r="AL68" s="9"/>
      <c r="AM68" s="9"/>
      <c r="AN68" s="9"/>
      <c r="AO68" s="9"/>
      <c r="AP68" s="9"/>
      <c r="AQ68" s="9"/>
      <c r="AR68" s="9"/>
      <c r="AS68" s="9"/>
    </row>
    <row r="69" spans="1:4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K69" s="9"/>
      <c r="AL69" s="9"/>
      <c r="AM69" s="9"/>
      <c r="AN69" s="9"/>
      <c r="AO69" s="9"/>
      <c r="AP69" s="9"/>
      <c r="AQ69" s="9"/>
      <c r="AR69" s="9"/>
      <c r="AS69" s="9"/>
    </row>
    <row r="70" spans="1:4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K70" s="9"/>
      <c r="AL70" s="9"/>
      <c r="AM70" s="9"/>
      <c r="AN70" s="9"/>
      <c r="AO70" s="9"/>
      <c r="AP70" s="9"/>
      <c r="AQ70" s="9"/>
      <c r="AR70" s="9"/>
      <c r="AS70" s="9"/>
    </row>
    <row r="71" spans="1:4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K71" s="9"/>
      <c r="AL71" s="9"/>
      <c r="AM71" s="9"/>
      <c r="AN71" s="9"/>
      <c r="AO71" s="9"/>
      <c r="AP71" s="9"/>
      <c r="AQ71" s="9"/>
      <c r="AR71" s="9"/>
      <c r="AS71" s="9"/>
    </row>
    <row r="72" spans="1:4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K72" s="9"/>
      <c r="AL72" s="9"/>
      <c r="AM72" s="9"/>
      <c r="AN72" s="9"/>
      <c r="AO72" s="9"/>
      <c r="AP72" s="9"/>
      <c r="AQ72" s="9"/>
      <c r="AR72" s="9"/>
      <c r="AS72" s="9"/>
    </row>
    <row r="73" spans="1:4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K73" s="9"/>
      <c r="AL73" s="9"/>
      <c r="AM73" s="9"/>
      <c r="AN73" s="9"/>
      <c r="AO73" s="9"/>
      <c r="AP73" s="9"/>
      <c r="AQ73" s="9"/>
      <c r="AR73" s="9"/>
      <c r="AS73" s="9"/>
    </row>
    <row r="74" spans="1:4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K74" s="9"/>
      <c r="AL74" s="9"/>
      <c r="AM74" s="9"/>
      <c r="AN74" s="9"/>
      <c r="AO74" s="9"/>
      <c r="AP74" s="9"/>
      <c r="AQ74" s="9"/>
      <c r="AR74" s="9"/>
      <c r="AS74" s="9"/>
    </row>
    <row r="75" spans="1:4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K75" s="9"/>
      <c r="AL75" s="9"/>
      <c r="AM75" s="9"/>
      <c r="AN75" s="9"/>
      <c r="AO75" s="9"/>
      <c r="AP75" s="9"/>
      <c r="AQ75" s="9"/>
      <c r="AR75" s="9"/>
      <c r="AS75" s="9"/>
    </row>
    <row r="76" spans="1:4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K76" s="9"/>
      <c r="AL76" s="9"/>
      <c r="AM76" s="9"/>
      <c r="AN76" s="9"/>
      <c r="AO76" s="9"/>
      <c r="AP76" s="9"/>
      <c r="AQ76" s="9"/>
      <c r="AR76" s="9"/>
      <c r="AS76" s="9"/>
    </row>
    <row r="77" spans="1:4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K77" s="9"/>
      <c r="AL77" s="9"/>
      <c r="AM77" s="9"/>
      <c r="AN77" s="9"/>
      <c r="AO77" s="9"/>
      <c r="AP77" s="9"/>
      <c r="AQ77" s="9"/>
      <c r="AR77" s="9"/>
      <c r="AS77" s="9"/>
    </row>
    <row r="78" spans="1:4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K78" s="9"/>
      <c r="AL78" s="9"/>
      <c r="AM78" s="9"/>
      <c r="AN78" s="9"/>
      <c r="AO78" s="9"/>
      <c r="AP78" s="9"/>
      <c r="AQ78" s="9"/>
      <c r="AR78" s="9"/>
      <c r="AS78" s="9"/>
    </row>
    <row r="79" spans="1:4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K79" s="9"/>
      <c r="AL79" s="9"/>
      <c r="AM79" s="9"/>
      <c r="AN79" s="9"/>
      <c r="AO79" s="9"/>
      <c r="AP79" s="9"/>
      <c r="AQ79" s="9"/>
      <c r="AR79" s="9"/>
      <c r="AS79" s="9"/>
    </row>
    <row r="80" spans="1:4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K80" s="9"/>
      <c r="AL80" s="9"/>
      <c r="AM80" s="9"/>
      <c r="AN80" s="9"/>
      <c r="AO80" s="9"/>
      <c r="AP80" s="9"/>
      <c r="AQ80" s="9"/>
      <c r="AR80" s="9"/>
      <c r="AS80" s="9"/>
    </row>
    <row r="81" spans="1:4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K81" s="9"/>
      <c r="AL81" s="9"/>
      <c r="AM81" s="9"/>
      <c r="AN81" s="9"/>
      <c r="AO81" s="9"/>
      <c r="AP81" s="9"/>
      <c r="AQ81" s="9"/>
      <c r="AR81" s="9"/>
      <c r="AS81" s="9"/>
    </row>
    <row r="82" spans="1:4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K82" s="9"/>
      <c r="AL82" s="9"/>
      <c r="AM82" s="9"/>
      <c r="AN82" s="9"/>
      <c r="AO82" s="9"/>
      <c r="AP82" s="9"/>
      <c r="AQ82" s="9"/>
      <c r="AR82" s="9"/>
      <c r="AS82" s="9"/>
    </row>
    <row r="83" spans="1:4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K83" s="9"/>
      <c r="AL83" s="9"/>
      <c r="AM83" s="9"/>
      <c r="AN83" s="9"/>
      <c r="AO83" s="9"/>
      <c r="AP83" s="9"/>
      <c r="AQ83" s="9"/>
      <c r="AR83" s="9"/>
      <c r="AS83" s="9"/>
    </row>
    <row r="84" spans="1:4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K84" s="9"/>
      <c r="AL84" s="9"/>
      <c r="AM84" s="9"/>
      <c r="AN84" s="9"/>
      <c r="AO84" s="9"/>
      <c r="AP84" s="9"/>
      <c r="AQ84" s="9"/>
      <c r="AR84" s="9"/>
      <c r="AS84" s="9"/>
    </row>
    <row r="85" spans="1:4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K85" s="9"/>
      <c r="AL85" s="9"/>
      <c r="AM85" s="9"/>
      <c r="AN85" s="9"/>
      <c r="AO85" s="9"/>
      <c r="AP85" s="9"/>
      <c r="AQ85" s="9"/>
      <c r="AR85" s="9"/>
      <c r="AS85" s="9"/>
    </row>
    <row r="86" spans="1:4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K86" s="9"/>
      <c r="AL86" s="9"/>
      <c r="AM86" s="9"/>
      <c r="AN86" s="9"/>
      <c r="AO86" s="9"/>
      <c r="AP86" s="9"/>
      <c r="AQ86" s="9"/>
      <c r="AR86" s="9"/>
      <c r="AS86" s="9"/>
    </row>
    <row r="87" spans="1:4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K87" s="9"/>
      <c r="AL87" s="9"/>
      <c r="AM87" s="9"/>
      <c r="AN87" s="9"/>
      <c r="AO87" s="9"/>
      <c r="AP87" s="9"/>
      <c r="AQ87" s="9"/>
      <c r="AR87" s="9"/>
      <c r="AS87" s="9"/>
    </row>
    <row r="88" spans="1:4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K88" s="9"/>
      <c r="AL88" s="9"/>
      <c r="AM88" s="9"/>
      <c r="AN88" s="9"/>
      <c r="AO88" s="9"/>
      <c r="AP88" s="9"/>
      <c r="AQ88" s="9"/>
      <c r="AR88" s="9"/>
      <c r="AS88" s="9"/>
    </row>
    <row r="89" spans="1:4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K89" s="9"/>
      <c r="AL89" s="9"/>
      <c r="AM89" s="9"/>
      <c r="AN89" s="9"/>
      <c r="AO89" s="9"/>
      <c r="AP89" s="9"/>
      <c r="AQ89" s="9"/>
      <c r="AR89" s="9"/>
      <c r="AS89" s="9"/>
    </row>
    <row r="90" spans="1:4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4"/>
      <c r="P90" s="50"/>
      <c r="Q90" s="53"/>
      <c r="R90" s="50"/>
      <c r="S90" s="50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K90" s="9"/>
      <c r="AL90" s="9"/>
      <c r="AM90" s="9"/>
      <c r="AN90" s="9"/>
      <c r="AO90" s="9"/>
      <c r="AP90" s="9"/>
      <c r="AQ90" s="9"/>
      <c r="AR90" s="9"/>
      <c r="AS90" s="9"/>
    </row>
    <row r="91" spans="1:4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4"/>
      <c r="P91" s="50"/>
      <c r="Q91" s="53"/>
      <c r="R91" s="50"/>
      <c r="S91" s="50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K91" s="9"/>
      <c r="AL91" s="9"/>
      <c r="AM91" s="9"/>
      <c r="AN91" s="9"/>
      <c r="AO91" s="9"/>
      <c r="AP91" s="9"/>
      <c r="AQ91" s="9"/>
      <c r="AR91" s="9"/>
      <c r="AS91" s="9"/>
    </row>
    <row r="92" spans="1:4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4"/>
      <c r="P92" s="50"/>
      <c r="Q92" s="53"/>
      <c r="R92" s="50"/>
      <c r="S92" s="50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K92" s="9"/>
      <c r="AL92" s="9"/>
      <c r="AM92" s="9"/>
      <c r="AN92" s="9"/>
      <c r="AO92" s="9"/>
      <c r="AP92" s="9"/>
      <c r="AQ92" s="9"/>
      <c r="AR92" s="9"/>
      <c r="AS92" s="9"/>
    </row>
    <row r="93" spans="1:4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4"/>
      <c r="P93" s="50"/>
      <c r="Q93" s="53"/>
      <c r="R93" s="50"/>
      <c r="S93" s="50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K93" s="9"/>
      <c r="AL93" s="9"/>
      <c r="AM93" s="9"/>
      <c r="AN93" s="9"/>
      <c r="AO93" s="9"/>
      <c r="AP93" s="9"/>
      <c r="AQ93" s="9"/>
      <c r="AR93" s="9"/>
      <c r="AS93" s="9"/>
    </row>
    <row r="94" spans="1:4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4"/>
      <c r="P94" s="50"/>
      <c r="Q94" s="53"/>
      <c r="R94" s="50"/>
      <c r="S94" s="50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K94" s="9"/>
      <c r="AL94" s="9"/>
      <c r="AM94" s="9"/>
      <c r="AN94" s="9"/>
      <c r="AO94" s="9"/>
      <c r="AP94" s="9"/>
      <c r="AQ94" s="9"/>
      <c r="AR94" s="9"/>
      <c r="AS94" s="9"/>
    </row>
    <row r="95" spans="1:4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4"/>
      <c r="P95" s="50"/>
      <c r="Q95" s="53"/>
      <c r="R95" s="50"/>
      <c r="S95" s="50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K95" s="9"/>
      <c r="AL95" s="9"/>
      <c r="AM95" s="9"/>
      <c r="AN95" s="9"/>
      <c r="AO95" s="9"/>
      <c r="AP95" s="9"/>
      <c r="AQ95" s="9"/>
      <c r="AR95" s="9"/>
      <c r="AS95" s="9"/>
    </row>
    <row r="96" spans="1:4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4"/>
      <c r="P96" s="50"/>
      <c r="Q96" s="53"/>
      <c r="R96" s="50"/>
      <c r="S96" s="50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K96" s="9"/>
      <c r="AL96" s="9"/>
      <c r="AM96" s="9"/>
      <c r="AN96" s="9"/>
      <c r="AO96" s="9"/>
      <c r="AP96" s="9"/>
      <c r="AQ96" s="9"/>
      <c r="AR96" s="9"/>
      <c r="AS96" s="9"/>
    </row>
    <row r="97" spans="1:45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4"/>
      <c r="P97" s="50"/>
      <c r="Q97" s="53"/>
      <c r="R97" s="50"/>
      <c r="S97" s="50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K97" s="9"/>
      <c r="AL97" s="9"/>
      <c r="AM97" s="9"/>
      <c r="AN97" s="9"/>
      <c r="AO97" s="9"/>
      <c r="AP97" s="9"/>
      <c r="AQ97" s="9"/>
      <c r="AR97" s="9"/>
      <c r="AS97" s="9"/>
    </row>
    <row r="98" spans="1:45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4"/>
      <c r="P98" s="50"/>
      <c r="Q98" s="53"/>
      <c r="R98" s="50"/>
      <c r="S98" s="50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K98" s="9"/>
      <c r="AL98" s="9"/>
      <c r="AM98" s="9"/>
      <c r="AN98" s="9"/>
      <c r="AO98" s="9"/>
      <c r="AP98" s="9"/>
      <c r="AQ98" s="9"/>
      <c r="AR98" s="9"/>
      <c r="AS98" s="9"/>
    </row>
    <row r="99" spans="1:45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4"/>
      <c r="P99" s="50"/>
      <c r="Q99" s="53"/>
      <c r="R99" s="50"/>
      <c r="S99" s="50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K99" s="9"/>
      <c r="AL99" s="9"/>
      <c r="AM99" s="9"/>
      <c r="AN99" s="9"/>
      <c r="AO99" s="9"/>
      <c r="AP99" s="9"/>
      <c r="AQ99" s="9"/>
      <c r="AR99" s="9"/>
      <c r="AS99" s="9"/>
    </row>
    <row r="100" spans="1:45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4"/>
      <c r="P100" s="50"/>
      <c r="Q100" s="53"/>
      <c r="R100" s="50"/>
      <c r="S100" s="50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4"/>
      <c r="P101" s="50"/>
      <c r="Q101" s="53"/>
      <c r="R101" s="50"/>
      <c r="S101" s="50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4"/>
      <c r="P102" s="50"/>
      <c r="Q102" s="53"/>
      <c r="R102" s="50"/>
      <c r="S102" s="50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4"/>
      <c r="P103" s="50"/>
      <c r="Q103" s="53"/>
      <c r="R103" s="50"/>
      <c r="S103" s="50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4"/>
      <c r="P104" s="50"/>
      <c r="Q104" s="53"/>
      <c r="R104" s="50"/>
      <c r="S104" s="50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4"/>
      <c r="P105" s="50"/>
      <c r="Q105" s="53"/>
      <c r="R105" s="50"/>
      <c r="S105" s="50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4"/>
      <c r="P106" s="50"/>
      <c r="Q106" s="53"/>
      <c r="R106" s="50"/>
      <c r="S106" s="50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4"/>
      <c r="P107" s="50"/>
      <c r="Q107" s="53"/>
      <c r="R107" s="50"/>
      <c r="S107" s="50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4"/>
      <c r="P108" s="50"/>
      <c r="Q108" s="53"/>
      <c r="R108" s="50"/>
      <c r="S108" s="50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4"/>
      <c r="P109" s="50"/>
      <c r="Q109" s="53"/>
      <c r="R109" s="50"/>
      <c r="S109" s="50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4"/>
      <c r="P110" s="50"/>
      <c r="Q110" s="53"/>
      <c r="R110" s="50"/>
      <c r="S110" s="50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4"/>
      <c r="P111" s="50"/>
      <c r="Q111" s="53"/>
      <c r="R111" s="50"/>
      <c r="S111" s="50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4"/>
      <c r="P112" s="50"/>
      <c r="Q112" s="53"/>
      <c r="R112" s="50"/>
      <c r="S112" s="50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4"/>
      <c r="P113" s="50"/>
      <c r="Q113" s="53"/>
      <c r="R113" s="50"/>
      <c r="S113" s="50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4"/>
      <c r="P114" s="50"/>
      <c r="Q114" s="53"/>
      <c r="R114" s="50"/>
      <c r="S114" s="50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4"/>
      <c r="P115" s="50"/>
      <c r="Q115" s="53"/>
      <c r="R115" s="50"/>
      <c r="S115" s="50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4"/>
      <c r="P116" s="50"/>
      <c r="Q116" s="53"/>
      <c r="R116" s="50"/>
      <c r="S116" s="50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4"/>
      <c r="P117" s="50"/>
      <c r="Q117" s="53"/>
      <c r="R117" s="50"/>
      <c r="S117" s="50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4"/>
      <c r="P118" s="50"/>
      <c r="Q118" s="53"/>
      <c r="R118" s="50"/>
      <c r="S118" s="50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4"/>
      <c r="P119" s="50"/>
      <c r="Q119" s="53"/>
      <c r="R119" s="50"/>
      <c r="S119" s="50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4"/>
      <c r="P120" s="50"/>
      <c r="Q120" s="53"/>
      <c r="R120" s="50"/>
      <c r="S120" s="50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4"/>
      <c r="P121" s="50"/>
      <c r="Q121" s="53"/>
      <c r="R121" s="50"/>
      <c r="S121" s="50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4"/>
      <c r="P122" s="50"/>
      <c r="Q122" s="53"/>
      <c r="R122" s="50"/>
      <c r="S122" s="50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4"/>
      <c r="P123" s="50"/>
      <c r="Q123" s="53"/>
      <c r="R123" s="50"/>
      <c r="S123" s="50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4"/>
      <c r="P124" s="50"/>
      <c r="Q124" s="53"/>
      <c r="R124" s="50"/>
      <c r="S124" s="50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4"/>
      <c r="P125" s="50"/>
      <c r="Q125" s="53"/>
      <c r="R125" s="50"/>
      <c r="S125" s="50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4"/>
      <c r="P126" s="50"/>
      <c r="Q126" s="53"/>
      <c r="R126" s="50"/>
      <c r="S126" s="50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4"/>
      <c r="P127" s="50"/>
      <c r="Q127" s="53"/>
      <c r="R127" s="50"/>
      <c r="S127" s="50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4"/>
      <c r="P128" s="50"/>
      <c r="Q128" s="53"/>
      <c r="R128" s="50"/>
      <c r="S128" s="50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4"/>
      <c r="P129" s="50"/>
      <c r="Q129" s="53"/>
      <c r="R129" s="50"/>
      <c r="S129" s="50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4"/>
      <c r="P130" s="50"/>
      <c r="Q130" s="53"/>
      <c r="R130" s="50"/>
      <c r="S130" s="50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4"/>
      <c r="P131" s="50"/>
      <c r="Q131" s="53"/>
      <c r="R131" s="50"/>
      <c r="S131" s="50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4"/>
      <c r="P132" s="50"/>
      <c r="Q132" s="53"/>
      <c r="R132" s="50"/>
      <c r="S132" s="50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4"/>
      <c r="P133" s="50"/>
      <c r="Q133" s="53"/>
      <c r="R133" s="50"/>
      <c r="S133" s="50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4"/>
      <c r="P134" s="50"/>
      <c r="Q134" s="53"/>
      <c r="R134" s="50"/>
      <c r="S134" s="50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4"/>
      <c r="P135" s="50"/>
      <c r="Q135" s="53"/>
      <c r="R135" s="50"/>
      <c r="S135" s="50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4"/>
      <c r="P136" s="50"/>
      <c r="Q136" s="53"/>
      <c r="R136" s="50"/>
      <c r="S136" s="50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4"/>
      <c r="P137" s="50"/>
      <c r="Q137" s="53"/>
      <c r="R137" s="50"/>
      <c r="S137" s="50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4"/>
      <c r="P138" s="50"/>
      <c r="Q138" s="53"/>
      <c r="R138" s="50"/>
      <c r="S138" s="50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4"/>
      <c r="P139" s="50"/>
      <c r="Q139" s="53"/>
      <c r="R139" s="50"/>
      <c r="S139" s="50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4"/>
      <c r="P140" s="50"/>
      <c r="Q140" s="53"/>
      <c r="R140" s="50"/>
      <c r="S140" s="50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4"/>
      <c r="P141" s="50"/>
      <c r="Q141" s="53"/>
      <c r="R141" s="50"/>
      <c r="S141" s="50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45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4"/>
      <c r="P142" s="50"/>
      <c r="Q142" s="53"/>
      <c r="R142" s="50"/>
      <c r="S142" s="50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45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4"/>
      <c r="P143" s="50"/>
      <c r="Q143" s="53"/>
      <c r="R143" s="50"/>
      <c r="S143" s="50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45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4"/>
      <c r="P144" s="50"/>
      <c r="Q144" s="53"/>
      <c r="R144" s="50"/>
      <c r="S144" s="50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4"/>
      <c r="P145" s="50"/>
      <c r="Q145" s="53"/>
      <c r="R145" s="50"/>
      <c r="S145" s="50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4"/>
      <c r="P146" s="50"/>
      <c r="Q146" s="53"/>
      <c r="R146" s="50"/>
      <c r="S146" s="50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4"/>
      <c r="P147" s="50"/>
      <c r="Q147" s="53"/>
      <c r="R147" s="50"/>
      <c r="S147" s="50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4"/>
      <c r="P148" s="50"/>
      <c r="Q148" s="53"/>
      <c r="R148" s="50"/>
      <c r="S148" s="50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4"/>
      <c r="P149" s="50"/>
      <c r="Q149" s="53"/>
      <c r="R149" s="50"/>
      <c r="S149" s="50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4"/>
      <c r="P150" s="50"/>
      <c r="Q150" s="53"/>
      <c r="R150" s="50"/>
      <c r="S150" s="50"/>
      <c r="T150" s="24"/>
      <c r="U150" s="24"/>
      <c r="V150" s="24"/>
      <c r="W150" s="24"/>
      <c r="X150" s="71"/>
      <c r="Y150" s="7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4"/>
      <c r="P151" s="50"/>
      <c r="Q151" s="53"/>
      <c r="R151" s="50"/>
      <c r="S151" s="50"/>
      <c r="T151" s="24"/>
      <c r="U151" s="24"/>
      <c r="V151" s="24"/>
      <c r="W151" s="24"/>
      <c r="X151" s="71"/>
      <c r="Y151" s="7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4"/>
      <c r="P152" s="50"/>
      <c r="Q152" s="53"/>
      <c r="R152" s="50"/>
      <c r="S152" s="50"/>
      <c r="T152" s="24"/>
      <c r="U152" s="24"/>
      <c r="V152" s="24"/>
      <c r="W152" s="24"/>
      <c r="X152" s="71"/>
      <c r="Y152" s="7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4"/>
      <c r="P153" s="50"/>
      <c r="Q153" s="53"/>
      <c r="R153" s="50"/>
      <c r="S153" s="50"/>
      <c r="T153" s="24"/>
      <c r="U153" s="24"/>
      <c r="V153" s="24"/>
      <c r="W153" s="24"/>
      <c r="X153" s="71"/>
      <c r="Y153" s="7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4"/>
      <c r="P154" s="50"/>
      <c r="Q154" s="53"/>
      <c r="R154" s="50"/>
      <c r="S154" s="50"/>
      <c r="T154" s="24"/>
      <c r="U154" s="24"/>
      <c r="V154" s="24"/>
      <c r="W154" s="24"/>
      <c r="X154" s="71"/>
      <c r="Y154" s="7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4"/>
      <c r="P155" s="50"/>
      <c r="Q155" s="53"/>
      <c r="R155" s="50"/>
      <c r="S155" s="50"/>
      <c r="T155" s="24"/>
      <c r="U155" s="24"/>
      <c r="V155" s="24"/>
      <c r="W155" s="24"/>
      <c r="X155" s="71"/>
      <c r="Y155" s="7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4"/>
      <c r="P156" s="50"/>
      <c r="Q156" s="53"/>
      <c r="R156" s="50"/>
      <c r="S156" s="50"/>
      <c r="T156" s="24"/>
      <c r="U156" s="24"/>
      <c r="V156" s="24"/>
      <c r="W156" s="24"/>
      <c r="X156" s="71"/>
      <c r="Y156" s="7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4"/>
      <c r="P157" s="50"/>
      <c r="Q157" s="53"/>
      <c r="R157" s="50"/>
      <c r="S157" s="50"/>
      <c r="T157" s="24"/>
      <c r="U157" s="24"/>
      <c r="V157" s="24"/>
      <c r="W157" s="24"/>
      <c r="X157" s="71"/>
      <c r="Y157" s="7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4"/>
      <c r="P158" s="50"/>
      <c r="Q158" s="53"/>
      <c r="R158" s="50"/>
      <c r="S158" s="50"/>
      <c r="T158" s="24"/>
      <c r="U158" s="24"/>
      <c r="V158" s="24"/>
      <c r="W158" s="24"/>
      <c r="X158" s="71"/>
      <c r="Y158" s="7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4"/>
      <c r="P159" s="50"/>
      <c r="Q159" s="53"/>
      <c r="R159" s="50"/>
      <c r="S159" s="50"/>
      <c r="T159" s="24"/>
      <c r="U159" s="24"/>
      <c r="V159" s="24"/>
      <c r="W159" s="24"/>
      <c r="X159" s="71"/>
      <c r="Y159" s="7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4"/>
      <c r="P160" s="50"/>
      <c r="Q160" s="53"/>
      <c r="R160" s="50"/>
      <c r="S160" s="50"/>
      <c r="T160" s="24"/>
      <c r="U160" s="24"/>
      <c r="V160" s="24"/>
      <c r="W160" s="24"/>
      <c r="X160" s="71"/>
      <c r="Y160" s="7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4"/>
      <c r="P161" s="50"/>
      <c r="Q161" s="53"/>
      <c r="R161" s="50"/>
      <c r="S161" s="50"/>
      <c r="T161" s="24"/>
      <c r="U161" s="24"/>
      <c r="V161" s="24"/>
      <c r="W161" s="24"/>
      <c r="X161" s="71"/>
      <c r="Y161" s="7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4"/>
      <c r="P162" s="50"/>
      <c r="Q162" s="53"/>
      <c r="R162" s="50"/>
      <c r="S162" s="50"/>
      <c r="T162" s="24"/>
      <c r="U162" s="24"/>
      <c r="V162" s="24"/>
      <c r="W162" s="24"/>
      <c r="X162" s="71"/>
      <c r="Y162" s="7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4"/>
      <c r="P163" s="50"/>
      <c r="Q163" s="53"/>
      <c r="R163" s="50"/>
      <c r="S163" s="50"/>
      <c r="T163" s="24"/>
      <c r="U163" s="24"/>
      <c r="V163" s="24"/>
      <c r="W163" s="24"/>
      <c r="X163" s="71"/>
      <c r="Y163" s="7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4"/>
      <c r="P164" s="50"/>
      <c r="Q164" s="53"/>
      <c r="R164" s="50"/>
      <c r="S164" s="50"/>
      <c r="T164" s="24"/>
      <c r="U164" s="24"/>
      <c r="V164" s="24"/>
      <c r="W164" s="24"/>
      <c r="X164" s="71"/>
      <c r="Y164" s="7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4"/>
      <c r="P165" s="50"/>
      <c r="Q165" s="53"/>
      <c r="R165" s="50"/>
      <c r="S165" s="50"/>
      <c r="T165" s="24"/>
      <c r="U165" s="24"/>
      <c r="V165" s="24"/>
      <c r="W165" s="24"/>
      <c r="X165" s="71"/>
      <c r="Y165" s="7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4"/>
      <c r="P166" s="50"/>
      <c r="Q166" s="53"/>
      <c r="R166" s="50"/>
      <c r="S166" s="50"/>
      <c r="T166" s="24"/>
      <c r="U166" s="24"/>
      <c r="V166" s="24"/>
      <c r="W166" s="24"/>
      <c r="X166" s="71"/>
      <c r="Y166" s="7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4"/>
      <c r="P167" s="50"/>
      <c r="Q167" s="53"/>
      <c r="R167" s="50"/>
      <c r="S167" s="50"/>
      <c r="T167" s="24"/>
      <c r="U167" s="24"/>
      <c r="V167" s="24"/>
      <c r="W167" s="24"/>
      <c r="X167" s="71"/>
      <c r="Y167" s="7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4"/>
      <c r="P168" s="50"/>
      <c r="Q168" s="53"/>
      <c r="R168" s="50"/>
      <c r="S168" s="50"/>
      <c r="T168" s="24"/>
      <c r="U168" s="24"/>
      <c r="V168" s="24"/>
      <c r="W168" s="24"/>
      <c r="X168" s="71"/>
      <c r="Y168" s="7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4"/>
      <c r="P169" s="50"/>
      <c r="Q169" s="53"/>
      <c r="R169" s="50"/>
      <c r="S169" s="50"/>
      <c r="T169" s="24"/>
      <c r="U169" s="24"/>
      <c r="V169" s="24"/>
      <c r="W169" s="24"/>
      <c r="X169" s="71"/>
      <c r="Y169" s="7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4"/>
      <c r="P170" s="50"/>
      <c r="Q170" s="53"/>
      <c r="R170" s="50"/>
      <c r="S170" s="50"/>
      <c r="T170" s="24"/>
      <c r="U170" s="24"/>
      <c r="V170" s="24"/>
      <c r="W170" s="24"/>
      <c r="X170" s="71"/>
      <c r="Y170" s="7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4"/>
      <c r="P171" s="50"/>
      <c r="Q171" s="53"/>
      <c r="R171" s="50"/>
      <c r="S171" s="50"/>
      <c r="T171" s="24"/>
      <c r="U171" s="24"/>
      <c r="V171" s="24"/>
      <c r="W171" s="24"/>
      <c r="X171" s="71"/>
      <c r="Y171" s="7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4"/>
      <c r="P172" s="50"/>
      <c r="Q172" s="53"/>
      <c r="R172" s="50"/>
      <c r="S172" s="50"/>
      <c r="T172" s="24"/>
      <c r="U172" s="24"/>
      <c r="V172" s="24"/>
      <c r="W172" s="24"/>
      <c r="X172" s="71"/>
      <c r="Y172" s="7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4"/>
      <c r="P173" s="50"/>
      <c r="Q173" s="53"/>
      <c r="R173" s="50"/>
      <c r="S173" s="50"/>
      <c r="T173" s="24"/>
      <c r="U173" s="24"/>
      <c r="V173" s="24"/>
      <c r="W173" s="24"/>
      <c r="X173" s="71"/>
      <c r="Y173" s="7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4"/>
      <c r="P174" s="50"/>
      <c r="Q174" s="53"/>
      <c r="R174" s="50"/>
      <c r="S174" s="50"/>
      <c r="T174" s="24"/>
      <c r="U174" s="24"/>
      <c r="V174" s="24"/>
      <c r="W174" s="24"/>
      <c r="X174" s="71"/>
      <c r="Y174" s="7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4"/>
      <c r="P175" s="50"/>
      <c r="Q175" s="53"/>
      <c r="R175" s="50"/>
      <c r="S175" s="50"/>
      <c r="T175" s="24"/>
      <c r="U175" s="24"/>
      <c r="V175" s="24"/>
      <c r="W175" s="24"/>
      <c r="X175" s="71"/>
      <c r="Y175" s="7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4"/>
      <c r="P176" s="50"/>
      <c r="Q176" s="53"/>
      <c r="R176" s="50"/>
      <c r="S176" s="50"/>
      <c r="T176" s="24"/>
      <c r="U176" s="24"/>
      <c r="V176" s="24"/>
      <c r="W176" s="24"/>
      <c r="X176" s="71"/>
      <c r="Y176" s="7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4"/>
      <c r="P177" s="50"/>
      <c r="Q177" s="53"/>
      <c r="R177" s="50"/>
      <c r="S177" s="50"/>
      <c r="T177" s="24"/>
      <c r="U177" s="24"/>
      <c r="V177" s="24"/>
      <c r="W177" s="24"/>
      <c r="X177" s="71"/>
      <c r="Y177" s="7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4"/>
      <c r="P178" s="50"/>
      <c r="Q178" s="53"/>
      <c r="R178" s="50"/>
      <c r="S178" s="50"/>
      <c r="T178" s="24"/>
      <c r="U178" s="24"/>
      <c r="V178" s="24"/>
      <c r="W178" s="24"/>
      <c r="X178" s="71"/>
      <c r="Y178" s="7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4"/>
      <c r="P179" s="50"/>
      <c r="Q179" s="53"/>
      <c r="R179" s="50"/>
      <c r="S179" s="50"/>
      <c r="T179" s="24"/>
      <c r="U179" s="24"/>
      <c r="V179" s="24"/>
      <c r="W179" s="24"/>
      <c r="X179" s="71"/>
      <c r="Y179" s="7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4"/>
      <c r="P180" s="50"/>
      <c r="Q180" s="53"/>
      <c r="R180" s="50"/>
      <c r="S180" s="50"/>
      <c r="T180" s="24"/>
      <c r="U180" s="24"/>
      <c r="V180" s="24"/>
      <c r="W180" s="24"/>
      <c r="X180" s="71"/>
      <c r="Y180" s="7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4"/>
      <c r="P181" s="50"/>
      <c r="Q181" s="53"/>
      <c r="R181" s="50"/>
      <c r="S181" s="50"/>
      <c r="T181" s="24"/>
      <c r="U181" s="24"/>
      <c r="V181" s="24"/>
      <c r="W181" s="24"/>
      <c r="X181" s="71"/>
      <c r="Y181" s="7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4"/>
      <c r="P182" s="50"/>
      <c r="Q182" s="53"/>
      <c r="R182" s="50"/>
      <c r="S182" s="50"/>
      <c r="T182" s="24"/>
      <c r="U182" s="24"/>
      <c r="V182" s="24"/>
      <c r="W182" s="24"/>
      <c r="X182" s="71"/>
      <c r="Y182" s="7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4"/>
      <c r="P183" s="50"/>
      <c r="Q183" s="53"/>
      <c r="R183" s="50"/>
      <c r="S183" s="50"/>
      <c r="T183" s="24"/>
      <c r="U183" s="24"/>
      <c r="V183" s="24"/>
      <c r="W183" s="24"/>
      <c r="X183" s="71"/>
      <c r="Y183" s="7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4"/>
      <c r="P184" s="50"/>
      <c r="Q184" s="53"/>
      <c r="R184" s="50"/>
      <c r="S184" s="50"/>
      <c r="T184" s="24"/>
      <c r="U184" s="24"/>
      <c r="V184" s="24"/>
      <c r="W184" s="24"/>
      <c r="X184" s="71"/>
      <c r="Y184" s="7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4"/>
      <c r="P185" s="50"/>
      <c r="Q185" s="53"/>
      <c r="R185" s="50"/>
      <c r="S185" s="50"/>
      <c r="T185" s="24"/>
      <c r="U185" s="24"/>
      <c r="V185" s="24"/>
      <c r="W185" s="24"/>
      <c r="X185" s="71"/>
      <c r="Y185" s="7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4"/>
      <c r="P186" s="50"/>
      <c r="Q186" s="53"/>
      <c r="R186" s="50"/>
      <c r="S186" s="50"/>
      <c r="T186" s="24"/>
      <c r="U186" s="24"/>
      <c r="V186" s="24"/>
      <c r="W186" s="24"/>
      <c r="X186" s="71"/>
      <c r="Y186" s="7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4"/>
      <c r="P187" s="50"/>
      <c r="Q187" s="53"/>
      <c r="R187" s="50"/>
      <c r="S187" s="50"/>
      <c r="T187" s="24"/>
      <c r="U187" s="24"/>
      <c r="V187" s="24"/>
      <c r="W187" s="24"/>
      <c r="X187" s="71"/>
      <c r="Y187" s="7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4"/>
      <c r="P188" s="50"/>
      <c r="Q188" s="53"/>
      <c r="R188" s="50"/>
      <c r="S188" s="50"/>
      <c r="T188" s="24"/>
      <c r="U188" s="24"/>
      <c r="V188" s="24"/>
      <c r="W188" s="24"/>
      <c r="X188" s="71"/>
      <c r="Y188" s="7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4"/>
      <c r="P189" s="50"/>
      <c r="Q189" s="53"/>
      <c r="R189" s="50"/>
      <c r="S189" s="50"/>
      <c r="T189" s="24"/>
      <c r="U189" s="24"/>
      <c r="V189" s="24"/>
      <c r="W189" s="24"/>
      <c r="X189" s="71"/>
      <c r="Y189" s="7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24"/>
      <c r="P190" s="50"/>
      <c r="Q190" s="53"/>
      <c r="R190" s="50"/>
      <c r="S190" s="50"/>
      <c r="T190" s="24"/>
      <c r="U190" s="24"/>
      <c r="V190" s="24"/>
      <c r="W190" s="24"/>
      <c r="X190" s="71"/>
      <c r="Y190" s="7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24"/>
      <c r="P191" s="50"/>
      <c r="Q191" s="53"/>
      <c r="R191" s="50"/>
      <c r="S191" s="50"/>
      <c r="T191" s="24"/>
      <c r="U191" s="24"/>
      <c r="V191" s="24"/>
      <c r="W191" s="24"/>
      <c r="X191" s="71"/>
      <c r="Y191" s="7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24"/>
      <c r="P192" s="50"/>
      <c r="Q192" s="53"/>
      <c r="R192" s="50"/>
      <c r="S192" s="50"/>
      <c r="T192" s="24"/>
      <c r="U192" s="24"/>
      <c r="V192" s="24"/>
      <c r="W192" s="24"/>
      <c r="X192" s="71"/>
      <c r="Y192" s="7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24"/>
      <c r="P193" s="50"/>
      <c r="Q193" s="53"/>
      <c r="R193" s="50"/>
      <c r="S193" s="50"/>
      <c r="T193" s="24"/>
      <c r="U193" s="24"/>
      <c r="V193" s="24"/>
      <c r="W193" s="24"/>
      <c r="X193" s="71"/>
      <c r="Y193" s="7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24"/>
      <c r="P194" s="50"/>
      <c r="Q194" s="53"/>
      <c r="R194" s="50"/>
      <c r="S194" s="50"/>
      <c r="T194" s="24"/>
      <c r="U194" s="24"/>
      <c r="V194" s="24"/>
      <c r="W194" s="24"/>
      <c r="X194" s="71"/>
      <c r="Y194" s="7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24"/>
      <c r="P195" s="50"/>
      <c r="Q195" s="53"/>
      <c r="R195" s="50"/>
      <c r="S195" s="50"/>
      <c r="T195" s="24"/>
      <c r="U195" s="24"/>
      <c r="V195" s="24"/>
      <c r="W195" s="24"/>
      <c r="X195" s="71"/>
      <c r="Y195" s="7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24"/>
      <c r="P196" s="50"/>
      <c r="Q196" s="53"/>
      <c r="R196" s="50"/>
      <c r="S196" s="50"/>
      <c r="T196" s="24"/>
      <c r="U196" s="24"/>
      <c r="V196" s="24"/>
      <c r="W196" s="24"/>
      <c r="X196" s="71"/>
      <c r="Y196" s="7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24"/>
      <c r="P197" s="50"/>
      <c r="Q197" s="53"/>
      <c r="R197" s="50"/>
      <c r="S197" s="50"/>
      <c r="T197" s="24"/>
      <c r="U197" s="24"/>
      <c r="V197" s="24"/>
      <c r="W197" s="24"/>
      <c r="X197" s="71"/>
      <c r="Y197" s="7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24"/>
      <c r="P198" s="50"/>
      <c r="Q198" s="53"/>
      <c r="R198" s="50"/>
      <c r="S198" s="50"/>
      <c r="T198" s="24"/>
      <c r="U198" s="24"/>
      <c r="V198" s="24"/>
      <c r="W198" s="24"/>
      <c r="X198" s="71"/>
      <c r="Y198" s="7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24"/>
      <c r="P199" s="50"/>
      <c r="Q199" s="53"/>
      <c r="R199" s="50"/>
      <c r="S199" s="50"/>
      <c r="T199" s="24"/>
      <c r="U199" s="24"/>
      <c r="V199" s="24"/>
      <c r="W199" s="24"/>
      <c r="X199" s="71"/>
      <c r="Y199" s="7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24"/>
      <c r="P200" s="50"/>
      <c r="Q200" s="53"/>
      <c r="R200" s="50"/>
      <c r="S200" s="50"/>
      <c r="T200" s="24"/>
      <c r="U200" s="24"/>
      <c r="V200" s="24"/>
      <c r="W200" s="24"/>
      <c r="X200" s="71"/>
      <c r="Y200" s="71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24"/>
      <c r="P201" s="50"/>
      <c r="Q201" s="53"/>
      <c r="R201" s="50"/>
      <c r="S201" s="50"/>
      <c r="T201" s="24"/>
      <c r="U201" s="24"/>
      <c r="V201" s="24"/>
      <c r="W201" s="24"/>
      <c r="X201" s="71"/>
      <c r="Y201" s="71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24"/>
      <c r="P202" s="50"/>
      <c r="Q202" s="53"/>
      <c r="R202" s="50"/>
      <c r="S202" s="50"/>
      <c r="T202" s="24"/>
      <c r="U202" s="24"/>
      <c r="V202" s="24"/>
      <c r="W202" s="24"/>
      <c r="X202" s="71"/>
      <c r="Y202" s="71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24"/>
      <c r="P203" s="50"/>
      <c r="Q203" s="53"/>
      <c r="R203" s="50"/>
      <c r="S203" s="50"/>
      <c r="T203" s="24"/>
      <c r="U203" s="24"/>
      <c r="V203" s="24"/>
      <c r="W203" s="24"/>
      <c r="X203" s="71"/>
      <c r="Y203" s="71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24"/>
      <c r="P204" s="50"/>
      <c r="Q204" s="53"/>
      <c r="R204" s="50"/>
      <c r="S204" s="50"/>
      <c r="T204" s="24"/>
      <c r="U204" s="24"/>
      <c r="V204" s="24"/>
      <c r="W204" s="24"/>
      <c r="X204" s="71"/>
      <c r="Y204" s="71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24"/>
      <c r="P205" s="50"/>
      <c r="Q205" s="53"/>
      <c r="R205" s="50"/>
      <c r="S205" s="50"/>
      <c r="T205" s="24"/>
      <c r="U205" s="24"/>
      <c r="V205" s="24"/>
      <c r="W205" s="24"/>
      <c r="X205" s="71"/>
      <c r="Y205" s="71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24"/>
      <c r="P206" s="50"/>
      <c r="Q206" s="53"/>
      <c r="R206" s="50"/>
      <c r="S206" s="50"/>
      <c r="T206" s="24"/>
      <c r="U206" s="24"/>
      <c r="V206" s="24"/>
      <c r="W206" s="24"/>
      <c r="X206" s="71"/>
      <c r="Y206" s="71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35</v>
      </c>
      <c r="C1" s="3"/>
      <c r="D1" s="4"/>
      <c r="E1" s="5" t="s">
        <v>77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5" t="s">
        <v>64</v>
      </c>
      <c r="C2" s="76"/>
      <c r="D2" s="77"/>
      <c r="E2" s="13" t="s">
        <v>12</v>
      </c>
      <c r="F2" s="14"/>
      <c r="G2" s="14"/>
      <c r="H2" s="14"/>
      <c r="I2" s="20"/>
      <c r="J2" s="15"/>
      <c r="K2" s="79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85" t="s">
        <v>67</v>
      </c>
      <c r="Y2" s="86"/>
      <c r="Z2" s="87"/>
      <c r="AA2" s="13" t="s">
        <v>12</v>
      </c>
      <c r="AB2" s="14"/>
      <c r="AC2" s="14"/>
      <c r="AD2" s="14"/>
      <c r="AE2" s="20"/>
      <c r="AF2" s="15"/>
      <c r="AG2" s="79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8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8"/>
      <c r="L3" s="18" t="s">
        <v>5</v>
      </c>
      <c r="M3" s="18" t="s">
        <v>6</v>
      </c>
      <c r="N3" s="18" t="s">
        <v>69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8"/>
      <c r="AH3" s="18" t="s">
        <v>5</v>
      </c>
      <c r="AI3" s="18" t="s">
        <v>6</v>
      </c>
      <c r="AJ3" s="18" t="s">
        <v>69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5"/>
      <c r="C4" s="31"/>
      <c r="D4" s="26"/>
      <c r="E4" s="25"/>
      <c r="F4" s="25"/>
      <c r="G4" s="25"/>
      <c r="H4" s="28"/>
      <c r="I4" s="25"/>
      <c r="J4" s="27"/>
      <c r="K4" s="47"/>
      <c r="L4" s="89"/>
      <c r="M4" s="18"/>
      <c r="N4" s="18"/>
      <c r="O4" s="18"/>
      <c r="P4" s="24"/>
      <c r="Q4" s="25"/>
      <c r="R4" s="25"/>
      <c r="S4" s="28"/>
      <c r="T4" s="25"/>
      <c r="U4" s="25"/>
      <c r="V4" s="90"/>
      <c r="W4" s="47"/>
      <c r="X4" s="25">
        <v>1974</v>
      </c>
      <c r="Y4" s="31" t="s">
        <v>49</v>
      </c>
      <c r="Z4" s="26" t="s">
        <v>40</v>
      </c>
      <c r="AA4" s="25"/>
      <c r="AB4" s="25"/>
      <c r="AC4" s="25"/>
      <c r="AD4" s="28"/>
      <c r="AE4" s="25"/>
      <c r="AF4" s="27"/>
      <c r="AG4" s="4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1"/>
      <c r="AS4" s="9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5"/>
      <c r="C5" s="31"/>
      <c r="D5" s="26"/>
      <c r="E5" s="25"/>
      <c r="F5" s="25"/>
      <c r="G5" s="25"/>
      <c r="H5" s="28"/>
      <c r="I5" s="25"/>
      <c r="J5" s="27"/>
      <c r="K5" s="47"/>
      <c r="L5" s="89"/>
      <c r="M5" s="18"/>
      <c r="N5" s="18"/>
      <c r="O5" s="18"/>
      <c r="P5" s="24"/>
      <c r="Q5" s="25"/>
      <c r="R5" s="25"/>
      <c r="S5" s="28"/>
      <c r="T5" s="25"/>
      <c r="U5" s="25"/>
      <c r="V5" s="90"/>
      <c r="W5" s="47"/>
      <c r="X5" s="25"/>
      <c r="Y5" s="31"/>
      <c r="Z5" s="26"/>
      <c r="AA5" s="25"/>
      <c r="AB5" s="25"/>
      <c r="AC5" s="25"/>
      <c r="AD5" s="28"/>
      <c r="AE5" s="25"/>
      <c r="AF5" s="27"/>
      <c r="AG5" s="4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1"/>
      <c r="AS5" s="9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5"/>
      <c r="C6" s="31"/>
      <c r="D6" s="26"/>
      <c r="E6" s="25"/>
      <c r="F6" s="25"/>
      <c r="G6" s="25"/>
      <c r="H6" s="28"/>
      <c r="I6" s="25"/>
      <c r="J6" s="27"/>
      <c r="K6" s="47"/>
      <c r="L6" s="89"/>
      <c r="M6" s="18"/>
      <c r="N6" s="18"/>
      <c r="O6" s="18"/>
      <c r="P6" s="24"/>
      <c r="Q6" s="25"/>
      <c r="R6" s="25"/>
      <c r="S6" s="28"/>
      <c r="T6" s="25"/>
      <c r="U6" s="25"/>
      <c r="V6" s="90"/>
      <c r="W6" s="47"/>
      <c r="X6" s="25">
        <v>1976</v>
      </c>
      <c r="Y6" s="31" t="s">
        <v>36</v>
      </c>
      <c r="Z6" s="26" t="s">
        <v>37</v>
      </c>
      <c r="AA6" s="25"/>
      <c r="AB6" s="25"/>
      <c r="AC6" s="25"/>
      <c r="AD6" s="28"/>
      <c r="AE6" s="25"/>
      <c r="AF6" s="27"/>
      <c r="AG6" s="4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1"/>
      <c r="AS6" s="9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5"/>
      <c r="C7" s="31"/>
      <c r="D7" s="26"/>
      <c r="E7" s="25"/>
      <c r="F7" s="25"/>
      <c r="G7" s="25"/>
      <c r="H7" s="28"/>
      <c r="I7" s="25"/>
      <c r="J7" s="27"/>
      <c r="K7" s="47"/>
      <c r="L7" s="89"/>
      <c r="M7" s="18"/>
      <c r="N7" s="18"/>
      <c r="O7" s="18"/>
      <c r="P7" s="24"/>
      <c r="Q7" s="25"/>
      <c r="R7" s="25"/>
      <c r="S7" s="28"/>
      <c r="T7" s="25"/>
      <c r="U7" s="25"/>
      <c r="V7" s="90"/>
      <c r="W7" s="47"/>
      <c r="X7" s="25">
        <v>1977</v>
      </c>
      <c r="Y7" s="31" t="s">
        <v>55</v>
      </c>
      <c r="Z7" s="26" t="s">
        <v>37</v>
      </c>
      <c r="AA7" s="25"/>
      <c r="AB7" s="25"/>
      <c r="AC7" s="25"/>
      <c r="AD7" s="28"/>
      <c r="AE7" s="25"/>
      <c r="AF7" s="27"/>
      <c r="AG7" s="4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1"/>
      <c r="AS7" s="9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5"/>
      <c r="C8" s="31"/>
      <c r="D8" s="26"/>
      <c r="E8" s="25"/>
      <c r="F8" s="25"/>
      <c r="G8" s="25"/>
      <c r="H8" s="28"/>
      <c r="I8" s="25"/>
      <c r="J8" s="27"/>
      <c r="K8" s="47"/>
      <c r="L8" s="89"/>
      <c r="M8" s="18"/>
      <c r="N8" s="18"/>
      <c r="O8" s="18"/>
      <c r="P8" s="24"/>
      <c r="Q8" s="25"/>
      <c r="R8" s="25"/>
      <c r="S8" s="28"/>
      <c r="T8" s="25"/>
      <c r="U8" s="25"/>
      <c r="V8" s="90"/>
      <c r="W8" s="47"/>
      <c r="X8" s="25">
        <v>1978</v>
      </c>
      <c r="Y8" s="31" t="s">
        <v>56</v>
      </c>
      <c r="Z8" s="26" t="s">
        <v>37</v>
      </c>
      <c r="AA8" s="25"/>
      <c r="AB8" s="25"/>
      <c r="AC8" s="25"/>
      <c r="AD8" s="28"/>
      <c r="AE8" s="25"/>
      <c r="AF8" s="27"/>
      <c r="AG8" s="4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1"/>
      <c r="AS8" s="92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5"/>
      <c r="C9" s="31"/>
      <c r="D9" s="26"/>
      <c r="E9" s="25"/>
      <c r="F9" s="25"/>
      <c r="G9" s="25"/>
      <c r="H9" s="28"/>
      <c r="I9" s="25"/>
      <c r="J9" s="27"/>
      <c r="K9" s="47"/>
      <c r="L9" s="89"/>
      <c r="M9" s="18"/>
      <c r="N9" s="18"/>
      <c r="O9" s="18"/>
      <c r="P9" s="24"/>
      <c r="Q9" s="25"/>
      <c r="R9" s="25"/>
      <c r="S9" s="28"/>
      <c r="T9" s="25"/>
      <c r="U9" s="25"/>
      <c r="V9" s="90"/>
      <c r="W9" s="47"/>
      <c r="X9" s="25">
        <v>1979</v>
      </c>
      <c r="Y9" s="31" t="s">
        <v>57</v>
      </c>
      <c r="Z9" s="26" t="s">
        <v>37</v>
      </c>
      <c r="AA9" s="25"/>
      <c r="AB9" s="25"/>
      <c r="AC9" s="25"/>
      <c r="AD9" s="28"/>
      <c r="AE9" s="25"/>
      <c r="AF9" s="27"/>
      <c r="AG9" s="4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1"/>
      <c r="AS9" s="92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5"/>
      <c r="C10" s="31"/>
      <c r="D10" s="26"/>
      <c r="E10" s="25"/>
      <c r="F10" s="25"/>
      <c r="G10" s="25"/>
      <c r="H10" s="28"/>
      <c r="I10" s="25"/>
      <c r="J10" s="27"/>
      <c r="K10" s="47"/>
      <c r="L10" s="89"/>
      <c r="M10" s="18"/>
      <c r="N10" s="18"/>
      <c r="O10" s="18"/>
      <c r="P10" s="24"/>
      <c r="Q10" s="25"/>
      <c r="R10" s="25"/>
      <c r="S10" s="28"/>
      <c r="T10" s="25"/>
      <c r="U10" s="25"/>
      <c r="V10" s="90"/>
      <c r="W10" s="47"/>
      <c r="X10" s="25">
        <v>1980</v>
      </c>
      <c r="Y10" s="31" t="s">
        <v>38</v>
      </c>
      <c r="Z10" s="26" t="s">
        <v>37</v>
      </c>
      <c r="AA10" s="25"/>
      <c r="AB10" s="25"/>
      <c r="AC10" s="25"/>
      <c r="AD10" s="28"/>
      <c r="AE10" s="25"/>
      <c r="AF10" s="27"/>
      <c r="AG10" s="4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1"/>
      <c r="AS10" s="92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5">
        <v>1981</v>
      </c>
      <c r="C11" s="25" t="s">
        <v>54</v>
      </c>
      <c r="D11" s="26" t="s">
        <v>37</v>
      </c>
      <c r="E11" s="25">
        <v>10</v>
      </c>
      <c r="F11" s="25">
        <v>1</v>
      </c>
      <c r="G11" s="25">
        <v>5</v>
      </c>
      <c r="H11" s="25">
        <v>11</v>
      </c>
      <c r="I11" s="25"/>
      <c r="J11" s="27"/>
      <c r="K11" s="24"/>
      <c r="L11" s="18"/>
      <c r="M11" s="18"/>
      <c r="N11" s="18"/>
      <c r="O11" s="18"/>
      <c r="P11" s="24"/>
      <c r="Q11" s="25">
        <v>10</v>
      </c>
      <c r="R11" s="25">
        <v>1</v>
      </c>
      <c r="S11" s="25">
        <v>7</v>
      </c>
      <c r="T11" s="25">
        <v>9</v>
      </c>
      <c r="U11" s="25"/>
      <c r="V11" s="90"/>
      <c r="W11" s="47"/>
      <c r="X11" s="25"/>
      <c r="Y11" s="31"/>
      <c r="Z11" s="26"/>
      <c r="AA11" s="25"/>
      <c r="AB11" s="25"/>
      <c r="AC11" s="25"/>
      <c r="AD11" s="28"/>
      <c r="AE11" s="25"/>
      <c r="AF11" s="27"/>
      <c r="AG11" s="4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91"/>
      <c r="AS11" s="9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5">
        <v>1982</v>
      </c>
      <c r="C12" s="25" t="s">
        <v>49</v>
      </c>
      <c r="D12" s="26" t="s">
        <v>37</v>
      </c>
      <c r="E12" s="25">
        <v>10</v>
      </c>
      <c r="F12" s="25">
        <v>1</v>
      </c>
      <c r="G12" s="25">
        <v>13</v>
      </c>
      <c r="H12" s="25">
        <v>7</v>
      </c>
      <c r="I12" s="25"/>
      <c r="J12" s="27"/>
      <c r="K12" s="78"/>
      <c r="L12" s="18" t="s">
        <v>39</v>
      </c>
      <c r="M12" s="18"/>
      <c r="N12" s="18" t="s">
        <v>56</v>
      </c>
      <c r="O12" s="18"/>
      <c r="P12" s="24"/>
      <c r="Q12" s="25">
        <v>10</v>
      </c>
      <c r="R12" s="25">
        <v>1</v>
      </c>
      <c r="S12" s="25">
        <v>8</v>
      </c>
      <c r="T12" s="25">
        <v>10</v>
      </c>
      <c r="U12" s="25"/>
      <c r="V12" s="90"/>
      <c r="W12" s="47"/>
      <c r="X12" s="25"/>
      <c r="Y12" s="31"/>
      <c r="Z12" s="26"/>
      <c r="AA12" s="25"/>
      <c r="AB12" s="25"/>
      <c r="AC12" s="25"/>
      <c r="AD12" s="28"/>
      <c r="AE12" s="25"/>
      <c r="AF12" s="27"/>
      <c r="AG12" s="4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91"/>
      <c r="AS12" s="9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5"/>
      <c r="C13" s="31"/>
      <c r="D13" s="26"/>
      <c r="E13" s="25"/>
      <c r="F13" s="25"/>
      <c r="G13" s="25"/>
      <c r="H13" s="28"/>
      <c r="I13" s="25"/>
      <c r="J13" s="27"/>
      <c r="K13" s="47"/>
      <c r="L13" s="89"/>
      <c r="M13" s="18"/>
      <c r="N13" s="18"/>
      <c r="O13" s="18"/>
      <c r="P13" s="24"/>
      <c r="Q13" s="25"/>
      <c r="R13" s="25"/>
      <c r="S13" s="28"/>
      <c r="T13" s="25"/>
      <c r="U13" s="25"/>
      <c r="V13" s="90"/>
      <c r="W13" s="47"/>
      <c r="X13" s="25"/>
      <c r="Y13" s="31"/>
      <c r="Z13" s="26"/>
      <c r="AA13" s="25"/>
      <c r="AB13" s="25"/>
      <c r="AC13" s="25"/>
      <c r="AD13" s="28"/>
      <c r="AE13" s="25"/>
      <c r="AF13" s="27"/>
      <c r="AG13" s="4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91"/>
      <c r="AS13" s="92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5"/>
      <c r="C14" s="31"/>
      <c r="D14" s="26"/>
      <c r="E14" s="25"/>
      <c r="F14" s="25"/>
      <c r="G14" s="25"/>
      <c r="H14" s="28"/>
      <c r="I14" s="25"/>
      <c r="J14" s="27"/>
      <c r="K14" s="47"/>
      <c r="L14" s="89"/>
      <c r="M14" s="18"/>
      <c r="N14" s="18"/>
      <c r="O14" s="18"/>
      <c r="P14" s="24"/>
      <c r="Q14" s="25"/>
      <c r="R14" s="25"/>
      <c r="S14" s="28"/>
      <c r="T14" s="25"/>
      <c r="U14" s="25"/>
      <c r="V14" s="90"/>
      <c r="W14" s="47"/>
      <c r="X14" s="25">
        <v>1986</v>
      </c>
      <c r="Y14" s="25" t="s">
        <v>38</v>
      </c>
      <c r="Z14" s="30" t="s">
        <v>75</v>
      </c>
      <c r="AA14" s="25">
        <v>22</v>
      </c>
      <c r="AB14" s="25">
        <v>2</v>
      </c>
      <c r="AC14" s="25">
        <v>79</v>
      </c>
      <c r="AD14" s="25">
        <v>29</v>
      </c>
      <c r="AE14" s="25"/>
      <c r="AF14" s="46"/>
      <c r="AG14" s="24"/>
      <c r="AH14" s="25" t="s">
        <v>49</v>
      </c>
      <c r="AI14" s="18"/>
      <c r="AJ14" s="25" t="s">
        <v>49</v>
      </c>
      <c r="AK14" s="18"/>
      <c r="AL14" s="24"/>
      <c r="AM14" s="25"/>
      <c r="AN14" s="25"/>
      <c r="AO14" s="25"/>
      <c r="AP14" s="25"/>
      <c r="AQ14" s="25"/>
      <c r="AR14" s="91"/>
      <c r="AS14" s="92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5">
        <v>1987</v>
      </c>
      <c r="C15" s="25" t="s">
        <v>39</v>
      </c>
      <c r="D15" s="26" t="s">
        <v>37</v>
      </c>
      <c r="E15" s="25">
        <v>21</v>
      </c>
      <c r="F15" s="25">
        <v>3</v>
      </c>
      <c r="G15" s="25">
        <v>24</v>
      </c>
      <c r="H15" s="25">
        <v>13</v>
      </c>
      <c r="I15" s="25"/>
      <c r="J15" s="27"/>
      <c r="K15" s="78"/>
      <c r="L15" s="18" t="s">
        <v>76</v>
      </c>
      <c r="M15" s="18"/>
      <c r="N15" s="18"/>
      <c r="O15" s="18"/>
      <c r="P15" s="24"/>
      <c r="Q15" s="25"/>
      <c r="R15" s="25"/>
      <c r="S15" s="28"/>
      <c r="T15" s="25"/>
      <c r="U15" s="25"/>
      <c r="V15" s="90"/>
      <c r="W15" s="47"/>
      <c r="X15" s="25"/>
      <c r="Y15" s="31"/>
      <c r="Z15" s="26"/>
      <c r="AA15" s="25"/>
      <c r="AB15" s="25"/>
      <c r="AC15" s="25"/>
      <c r="AD15" s="28"/>
      <c r="AE15" s="25"/>
      <c r="AF15" s="27"/>
      <c r="AG15" s="47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91"/>
      <c r="AS15" s="92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5"/>
      <c r="C16" s="31"/>
      <c r="D16" s="26"/>
      <c r="E16" s="25"/>
      <c r="F16" s="25"/>
      <c r="G16" s="25"/>
      <c r="H16" s="28"/>
      <c r="I16" s="25"/>
      <c r="J16" s="27"/>
      <c r="K16" s="47"/>
      <c r="L16" s="89"/>
      <c r="M16" s="18"/>
      <c r="N16" s="18"/>
      <c r="O16" s="18"/>
      <c r="P16" s="24"/>
      <c r="Q16" s="25"/>
      <c r="R16" s="25"/>
      <c r="S16" s="28"/>
      <c r="T16" s="25"/>
      <c r="U16" s="25"/>
      <c r="V16" s="90"/>
      <c r="W16" s="47"/>
      <c r="X16" s="25">
        <v>1988</v>
      </c>
      <c r="Y16" s="25" t="s">
        <v>41</v>
      </c>
      <c r="Z16" s="30" t="s">
        <v>75</v>
      </c>
      <c r="AA16" s="25">
        <v>12</v>
      </c>
      <c r="AB16" s="25">
        <v>0</v>
      </c>
      <c r="AC16" s="25">
        <v>21</v>
      </c>
      <c r="AD16" s="25">
        <v>7</v>
      </c>
      <c r="AE16" s="25"/>
      <c r="AF16" s="46"/>
      <c r="AG16" s="24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91"/>
      <c r="AS16" s="92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ht="14.25" x14ac:dyDescent="0.2">
      <c r="A17" s="50"/>
      <c r="B17" s="93" t="s">
        <v>70</v>
      </c>
      <c r="C17" s="94"/>
      <c r="D17" s="95"/>
      <c r="E17" s="96">
        <f>SUM(E4:E16)</f>
        <v>41</v>
      </c>
      <c r="F17" s="96">
        <f>SUM(F4:F16)</f>
        <v>5</v>
      </c>
      <c r="G17" s="96">
        <f>SUM(G4:G16)</f>
        <v>42</v>
      </c>
      <c r="H17" s="96">
        <f>SUM(H4:H16)</f>
        <v>31</v>
      </c>
      <c r="I17" s="96">
        <f>SUM(I4:I16)</f>
        <v>0</v>
      </c>
      <c r="J17" s="97">
        <v>0</v>
      </c>
      <c r="K17" s="79">
        <f>SUM(K4:K16)</f>
        <v>0</v>
      </c>
      <c r="L17" s="22"/>
      <c r="M17" s="20"/>
      <c r="N17" s="98"/>
      <c r="O17" s="99"/>
      <c r="P17" s="24"/>
      <c r="Q17" s="96">
        <f>SUM(Q4:Q16)</f>
        <v>20</v>
      </c>
      <c r="R17" s="96">
        <f>SUM(R4:R16)</f>
        <v>2</v>
      </c>
      <c r="S17" s="96">
        <f>SUM(S4:S16)</f>
        <v>15</v>
      </c>
      <c r="T17" s="96">
        <f>SUM(T4:T16)</f>
        <v>19</v>
      </c>
      <c r="U17" s="96">
        <f>SUM(U4:U16)</f>
        <v>0</v>
      </c>
      <c r="V17" s="48">
        <v>0</v>
      </c>
      <c r="W17" s="79">
        <f>SUM(W4:W16)</f>
        <v>0</v>
      </c>
      <c r="X17" s="16" t="s">
        <v>70</v>
      </c>
      <c r="Y17" s="17"/>
      <c r="Z17" s="15"/>
      <c r="AA17" s="96">
        <f>SUM(AA4:AA16)</f>
        <v>34</v>
      </c>
      <c r="AB17" s="96">
        <f>SUM(AB4:AB16)</f>
        <v>2</v>
      </c>
      <c r="AC17" s="96">
        <f>SUM(AC4:AC16)</f>
        <v>100</v>
      </c>
      <c r="AD17" s="96">
        <f>SUM(AD4:AD16)</f>
        <v>36</v>
      </c>
      <c r="AE17" s="96">
        <f>SUM(AE4:AE16)</f>
        <v>0</v>
      </c>
      <c r="AF17" s="97">
        <v>0</v>
      </c>
      <c r="AG17" s="79">
        <f>SUM(AG4:AG16)</f>
        <v>0</v>
      </c>
      <c r="AH17" s="22"/>
      <c r="AI17" s="20"/>
      <c r="AJ17" s="98"/>
      <c r="AK17" s="99"/>
      <c r="AL17" s="24"/>
      <c r="AM17" s="96">
        <f>SUM(AM4:AM16)</f>
        <v>0</v>
      </c>
      <c r="AN17" s="96">
        <f>SUM(AN4:AN16)</f>
        <v>0</v>
      </c>
      <c r="AO17" s="96">
        <f>SUM(AO4:AO16)</f>
        <v>0</v>
      </c>
      <c r="AP17" s="96">
        <f>SUM(AP4:AP16)</f>
        <v>0</v>
      </c>
      <c r="AQ17" s="96">
        <f>SUM(AQ4:AQ16)</f>
        <v>0</v>
      </c>
      <c r="AR17" s="97">
        <v>0</v>
      </c>
      <c r="AS17" s="88">
        <f>SUM(AS4:AS16)</f>
        <v>0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1"/>
      <c r="K18" s="47"/>
      <c r="L18" s="24"/>
      <c r="M18" s="24"/>
      <c r="N18" s="24"/>
      <c r="O18" s="24"/>
      <c r="P18" s="50"/>
      <c r="Q18" s="50"/>
      <c r="R18" s="53"/>
      <c r="S18" s="50"/>
      <c r="T18" s="50"/>
      <c r="U18" s="24"/>
      <c r="V18" s="24"/>
      <c r="W18" s="47"/>
      <c r="X18" s="50"/>
      <c r="Y18" s="50"/>
      <c r="Z18" s="50"/>
      <c r="AA18" s="50"/>
      <c r="AB18" s="50"/>
      <c r="AC18" s="50"/>
      <c r="AD18" s="50"/>
      <c r="AE18" s="50"/>
      <c r="AF18" s="51"/>
      <c r="AG18" s="47"/>
      <c r="AH18" s="24"/>
      <c r="AI18" s="24"/>
      <c r="AJ18" s="24"/>
      <c r="AK18" s="24"/>
      <c r="AL18" s="50"/>
      <c r="AM18" s="50"/>
      <c r="AN18" s="53"/>
      <c r="AO18" s="50"/>
      <c r="AP18" s="50"/>
      <c r="AQ18" s="24"/>
      <c r="AR18" s="24"/>
      <c r="AS18" s="47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00" t="s">
        <v>71</v>
      </c>
      <c r="C19" s="101"/>
      <c r="D19" s="102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28</v>
      </c>
      <c r="M19" s="18" t="s">
        <v>29</v>
      </c>
      <c r="N19" s="18" t="s">
        <v>72</v>
      </c>
      <c r="O19" s="18" t="s">
        <v>73</v>
      </c>
      <c r="Q19" s="53"/>
      <c r="R19" s="53" t="s">
        <v>50</v>
      </c>
      <c r="S19" s="53"/>
      <c r="T19" s="72" t="s">
        <v>53</v>
      </c>
      <c r="U19" s="24"/>
      <c r="V19" s="47"/>
      <c r="W19" s="47"/>
      <c r="X19" s="103"/>
      <c r="Y19" s="103"/>
      <c r="Z19" s="103"/>
      <c r="AA19" s="103"/>
      <c r="AB19" s="103"/>
      <c r="AC19" s="53"/>
      <c r="AD19" s="53"/>
      <c r="AE19" s="53"/>
      <c r="AF19" s="50"/>
      <c r="AG19" s="50"/>
      <c r="AH19" s="50"/>
      <c r="AI19" s="50"/>
      <c r="AJ19" s="50"/>
      <c r="AK19" s="50"/>
      <c r="AM19" s="47"/>
      <c r="AN19" s="103"/>
      <c r="AO19" s="103"/>
      <c r="AP19" s="103"/>
      <c r="AQ19" s="103"/>
      <c r="AR19" s="103"/>
      <c r="AS19" s="103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5" t="s">
        <v>74</v>
      </c>
      <c r="C20" s="12"/>
      <c r="D20" s="57"/>
      <c r="E20" s="104">
        <v>79</v>
      </c>
      <c r="F20" s="104">
        <v>3</v>
      </c>
      <c r="G20" s="104">
        <v>34</v>
      </c>
      <c r="H20" s="104">
        <v>36</v>
      </c>
      <c r="I20" s="104">
        <v>56</v>
      </c>
      <c r="J20" s="105">
        <v>0.45900000000000002</v>
      </c>
      <c r="K20" s="50">
        <f>PRODUCT(I20/J20)</f>
        <v>122.00435729847494</v>
      </c>
      <c r="L20" s="106">
        <f>PRODUCT((F20+G20)/E20)</f>
        <v>0.46835443037974683</v>
      </c>
      <c r="M20" s="106">
        <f>PRODUCT(H20/E20)</f>
        <v>0.45569620253164556</v>
      </c>
      <c r="N20" s="106">
        <f>PRODUCT((F20+G20+H20)/E20)</f>
        <v>0.92405063291139244</v>
      </c>
      <c r="O20" s="106">
        <v>2.67</v>
      </c>
      <c r="Q20" s="53"/>
      <c r="R20" s="53"/>
      <c r="S20" s="53"/>
      <c r="T20" s="72" t="s">
        <v>51</v>
      </c>
      <c r="U20" s="50"/>
      <c r="V20" s="50"/>
      <c r="W20" s="50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0"/>
      <c r="AL20" s="50"/>
      <c r="AM20" s="50"/>
      <c r="AN20" s="53"/>
      <c r="AO20" s="53"/>
      <c r="AP20" s="53"/>
      <c r="AQ20" s="53"/>
      <c r="AR20" s="53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07" t="s">
        <v>64</v>
      </c>
      <c r="C21" s="108"/>
      <c r="D21" s="109"/>
      <c r="E21" s="104">
        <f>PRODUCT(E17+Q17)</f>
        <v>61</v>
      </c>
      <c r="F21" s="104">
        <f>PRODUCT(F17+R17)</f>
        <v>7</v>
      </c>
      <c r="G21" s="104">
        <f>PRODUCT(G17+S17)</f>
        <v>57</v>
      </c>
      <c r="H21" s="104">
        <f>PRODUCT(H17+T17)</f>
        <v>50</v>
      </c>
      <c r="I21" s="104">
        <f>PRODUCT(I17+U17)</f>
        <v>0</v>
      </c>
      <c r="J21" s="105">
        <v>0</v>
      </c>
      <c r="K21" s="50">
        <f>PRODUCT(K17+W17)</f>
        <v>0</v>
      </c>
      <c r="L21" s="106">
        <f>PRODUCT((F21+G21)/E21)</f>
        <v>1.0491803278688525</v>
      </c>
      <c r="M21" s="106">
        <f>PRODUCT(H21/E21)</f>
        <v>0.81967213114754101</v>
      </c>
      <c r="N21" s="106">
        <f>PRODUCT((F21+G21+H21)/E21)</f>
        <v>1.8688524590163935</v>
      </c>
      <c r="O21" s="106">
        <f>PRODUCT(I21/E21)</f>
        <v>0</v>
      </c>
      <c r="Q21" s="53"/>
      <c r="R21" s="53"/>
      <c r="S21" s="53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34" t="s">
        <v>67</v>
      </c>
      <c r="C22" s="110"/>
      <c r="D22" s="35"/>
      <c r="E22" s="104">
        <f>PRODUCT(AA17+AM17)</f>
        <v>34</v>
      </c>
      <c r="F22" s="104">
        <f>PRODUCT(AB17+AN17)</f>
        <v>2</v>
      </c>
      <c r="G22" s="104">
        <f>PRODUCT(AC17+AO17)</f>
        <v>100</v>
      </c>
      <c r="H22" s="104">
        <f>PRODUCT(AD17+AP17)</f>
        <v>36</v>
      </c>
      <c r="I22" s="104">
        <f>PRODUCT(AE17+AQ17)</f>
        <v>0</v>
      </c>
      <c r="J22" s="105">
        <v>0</v>
      </c>
      <c r="K22" s="24">
        <f>PRODUCT(AG17+AS17)</f>
        <v>0</v>
      </c>
      <c r="L22" s="106">
        <f>PRODUCT((F22+G22)/E22)</f>
        <v>3</v>
      </c>
      <c r="M22" s="106">
        <f>PRODUCT(H22/E22)</f>
        <v>1.0588235294117647</v>
      </c>
      <c r="N22" s="106">
        <f>PRODUCT((F22+G22+H22)/E22)</f>
        <v>4.0588235294117645</v>
      </c>
      <c r="O22" s="106">
        <f>PRODUCT(I22/E22)</f>
        <v>0</v>
      </c>
      <c r="Q22" s="53"/>
      <c r="R22" s="53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3"/>
      <c r="AJ22" s="53"/>
      <c r="AK22" s="50"/>
      <c r="AL22" s="24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111" t="s">
        <v>70</v>
      </c>
      <c r="C23" s="112"/>
      <c r="D23" s="113"/>
      <c r="E23" s="104">
        <f>SUM(E20:E22)</f>
        <v>174</v>
      </c>
      <c r="F23" s="104">
        <f t="shared" ref="F23:I23" si="0">SUM(F20:F22)</f>
        <v>12</v>
      </c>
      <c r="G23" s="104">
        <f t="shared" si="0"/>
        <v>191</v>
      </c>
      <c r="H23" s="104">
        <f t="shared" si="0"/>
        <v>122</v>
      </c>
      <c r="I23" s="104">
        <f t="shared" si="0"/>
        <v>56</v>
      </c>
      <c r="J23" s="105">
        <v>0</v>
      </c>
      <c r="K23" s="50">
        <f>SUM(K20:K22)</f>
        <v>122.00435729847494</v>
      </c>
      <c r="L23" s="106">
        <f>PRODUCT((F23+G23)/E23)</f>
        <v>1.1666666666666667</v>
      </c>
      <c r="M23" s="106">
        <f>PRODUCT(H23/E23)</f>
        <v>0.70114942528735635</v>
      </c>
      <c r="N23" s="106">
        <f>PRODUCT((F23+G23+H23)/E23)</f>
        <v>1.867816091954023</v>
      </c>
      <c r="O23" s="106">
        <v>2.67</v>
      </c>
      <c r="Q23" s="24"/>
      <c r="R23" s="24"/>
      <c r="S23" s="24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24"/>
      <c r="F24" s="24"/>
      <c r="G24" s="24"/>
      <c r="H24" s="24"/>
      <c r="I24" s="24"/>
      <c r="J24" s="50"/>
      <c r="K24" s="50"/>
      <c r="L24" s="24"/>
      <c r="M24" s="24"/>
      <c r="N24" s="24"/>
      <c r="O24" s="24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3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3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3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3"/>
      <c r="AJ179" s="53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3"/>
      <c r="AJ180" s="53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3"/>
      <c r="AJ181" s="53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3"/>
      <c r="AJ182" s="53"/>
      <c r="AK182" s="5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3"/>
      <c r="AJ183" s="53"/>
      <c r="AK183" s="5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3"/>
      <c r="AJ184" s="53"/>
      <c r="AK184" s="5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3"/>
      <c r="AJ185" s="53"/>
      <c r="AK185" s="5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3"/>
      <c r="AJ186" s="53"/>
      <c r="AK186" s="5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3"/>
      <c r="AJ187" s="53"/>
      <c r="AK187" s="5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3"/>
      <c r="AJ188" s="53"/>
      <c r="AK188" s="24"/>
      <c r="AL188" s="24"/>
    </row>
    <row r="189" spans="1:57" x14ac:dyDescent="0.25">
      <c r="R189" s="47"/>
      <c r="S189" s="4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3"/>
      <c r="AJ189" s="53"/>
    </row>
    <row r="190" spans="1:57" x14ac:dyDescent="0.25">
      <c r="R190" s="47"/>
      <c r="S190" s="4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3"/>
      <c r="AJ190" s="53"/>
    </row>
    <row r="191" spans="1:57" x14ac:dyDescent="0.25">
      <c r="R191" s="47"/>
      <c r="S191" s="4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3"/>
      <c r="AJ191" s="53"/>
    </row>
    <row r="192" spans="1:57" x14ac:dyDescent="0.25">
      <c r="L192"/>
      <c r="M192"/>
      <c r="N192"/>
      <c r="O192"/>
      <c r="P192"/>
      <c r="R192" s="47"/>
      <c r="S192" s="4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47"/>
      <c r="S215" s="47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47"/>
      <c r="S216" s="47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5" customHeight="1" x14ac:dyDescent="0.25"/>
    <row r="222" spans="12:38" ht="15" customHeight="1" x14ac:dyDescent="0.25"/>
    <row r="223" spans="12:38" ht="15" customHeight="1" x14ac:dyDescent="0.25"/>
    <row r="224" spans="12:38" ht="15" customHeight="1" x14ac:dyDescent="0.25"/>
    <row r="225" spans="12:16" ht="15" customHeight="1" x14ac:dyDescent="0.25"/>
    <row r="226" spans="12:16" ht="15" customHeight="1" x14ac:dyDescent="0.25"/>
    <row r="227" spans="12:16" ht="15" customHeight="1" x14ac:dyDescent="0.25"/>
    <row r="228" spans="12:16" ht="15" customHeight="1" x14ac:dyDescent="0.25"/>
    <row r="229" spans="12:16" ht="15" customHeight="1" x14ac:dyDescent="0.25"/>
    <row r="230" spans="12:16" ht="15" customHeight="1" x14ac:dyDescent="0.25"/>
    <row r="231" spans="12:16" ht="15" customHeight="1" x14ac:dyDescent="0.25"/>
    <row r="232" spans="12:16" ht="15" customHeight="1" x14ac:dyDescent="0.25"/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  <row r="242" spans="12:16" ht="15" customHeight="1" x14ac:dyDescent="0.25">
      <c r="L242"/>
      <c r="M242"/>
      <c r="N242"/>
      <c r="O242"/>
      <c r="P2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2020-05-02T17:31:51Z</dcterms:modified>
</cp:coreProperties>
</file>