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13" i="1" l="1"/>
  <c r="N12" i="1"/>
  <c r="O12" i="1"/>
  <c r="M12" i="1"/>
  <c r="L12" i="1"/>
  <c r="K12" i="1"/>
  <c r="J12" i="1"/>
  <c r="I12" i="1"/>
  <c r="H12" i="1"/>
  <c r="G12" i="1"/>
  <c r="F12" i="1"/>
  <c r="E12" i="1"/>
  <c r="O16" i="1" l="1"/>
  <c r="O19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I16" i="1"/>
  <c r="H16" i="1"/>
  <c r="G16" i="1"/>
  <c r="G19" i="1" s="1"/>
  <c r="F16" i="1"/>
  <c r="E16" i="1"/>
  <c r="E19" i="1" s="1"/>
  <c r="F19" i="1" l="1"/>
  <c r="K19" i="1" s="1"/>
  <c r="K16" i="1"/>
  <c r="M16" i="1"/>
  <c r="I19" i="1"/>
  <c r="M19" i="1" s="1"/>
  <c r="H19" i="1"/>
  <c r="L19" i="1" s="1"/>
  <c r="L16" i="1"/>
</calcChain>
</file>

<file path=xl/sharedStrings.xml><?xml version="1.0" encoding="utf-8"?>
<sst xmlns="http://schemas.openxmlformats.org/spreadsheetml/2006/main" count="87" uniqueCount="59">
  <si>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</si>
  <si>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</si>
  <si>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</si>
  <si>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</si>
  <si>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</si>
  <si>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</si>
  <si>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</si>
  <si>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</si>
  <si>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</si>
  <si>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</si>
  <si>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</si>
  <si>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</si>
  <si>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</si>
  <si>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</si>
  <si>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</si>
  <si>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</si>
  <si>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</si>
  <si>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</si>
  <si>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</si>
  <si>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</si>
  <si>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</si>
  <si>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</si>
  <si>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</si>
  <si>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</si>
  <si>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</si>
  <si>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</si>
  <si>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</si>
  <si>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</si>
  <si>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</si>
  <si>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</si>
  <si>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</si>
  <si>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</si>
  <si>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</si>
  <si>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9.</t>
  </si>
  <si>
    <t>LäPa</t>
  </si>
  <si>
    <t>----</t>
  </si>
  <si>
    <t>LäPa = Lännen Pallo, Turku  (1949)</t>
  </si>
  <si>
    <t>MESTARUUSSARJA</t>
  </si>
  <si>
    <t>URA SM-SARJASSA</t>
  </si>
  <si>
    <t>ykkössarja</t>
  </si>
  <si>
    <t>ENSIMMÄISET</t>
  </si>
  <si>
    <t>Ottelu</t>
  </si>
  <si>
    <t>Lyöty juoksu</t>
  </si>
  <si>
    <t>Tuotu juoksu</t>
  </si>
  <si>
    <t>Kunnari</t>
  </si>
  <si>
    <t>Riitta Valtamäki os. Tuomi</t>
  </si>
  <si>
    <t>1.</t>
  </si>
  <si>
    <t>6.</t>
  </si>
  <si>
    <t>8.</t>
  </si>
  <si>
    <t>22.05. 1982  Kiri - LäPa  3-18</t>
  </si>
  <si>
    <t>1.  ottelu</t>
  </si>
  <si>
    <t xml:space="preserve">  18 v   2 kk 12 pv</t>
  </si>
  <si>
    <t>19.06. 1982  LäPa - ViU  4-1</t>
  </si>
  <si>
    <t>2.  ottelu</t>
  </si>
  <si>
    <t xml:space="preserve">  18 v   3 kk   9 pv</t>
  </si>
  <si>
    <t>01.08. 1982  ViU - LäPa  9-24</t>
  </si>
  <si>
    <t>4.  ottelu</t>
  </si>
  <si>
    <t xml:space="preserve">  18 v   4 kk 22 pv</t>
  </si>
  <si>
    <t>10.3.1964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</si>
</sst>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45</v>
      </c>
      <c r="C1" s="2"/>
      <c r="D1" s="3"/>
      <c r="E1" s="4"/>
      <c r="F1" s="5" t="s">
        <v>58</v>
      </c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1982</v>
      </c>
      <c r="C4" s="27" t="s">
        <v>46</v>
      </c>
      <c r="D4" s="29" t="s">
        <v>34</v>
      </c>
      <c r="E4" s="27">
        <v>5</v>
      </c>
      <c r="F4" s="27">
        <v>0</v>
      </c>
      <c r="G4" s="27">
        <v>3</v>
      </c>
      <c r="H4" s="27">
        <v>2</v>
      </c>
      <c r="I4" s="27">
        <v>13</v>
      </c>
      <c r="J4" s="27">
        <v>4</v>
      </c>
      <c r="K4" s="27">
        <v>1</v>
      </c>
      <c r="L4" s="27">
        <v>5</v>
      </c>
      <c r="M4" s="27">
        <v>3</v>
      </c>
      <c r="N4" s="30">
        <v>0.54166666666666663</v>
      </c>
      <c r="O4" s="25">
        <v>24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>
        <v>1</v>
      </c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1983</v>
      </c>
      <c r="C5" s="27" t="s">
        <v>47</v>
      </c>
      <c r="D5" s="41" t="s">
        <v>34</v>
      </c>
      <c r="E5" s="27">
        <v>10</v>
      </c>
      <c r="F5" s="27">
        <v>0</v>
      </c>
      <c r="G5" s="27">
        <v>2</v>
      </c>
      <c r="H5" s="27">
        <v>5</v>
      </c>
      <c r="I5" s="27">
        <v>12</v>
      </c>
      <c r="J5" s="27">
        <v>4</v>
      </c>
      <c r="K5" s="27">
        <v>6</v>
      </c>
      <c r="L5" s="27">
        <v>0</v>
      </c>
      <c r="M5" s="27">
        <v>2</v>
      </c>
      <c r="N5" s="30">
        <v>0.33333333333333331</v>
      </c>
      <c r="O5" s="25">
        <v>36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1984</v>
      </c>
      <c r="C6" s="27" t="s">
        <v>48</v>
      </c>
      <c r="D6" s="41" t="s">
        <v>34</v>
      </c>
      <c r="E6" s="27">
        <v>16</v>
      </c>
      <c r="F6" s="27">
        <v>0</v>
      </c>
      <c r="G6" s="27">
        <v>1</v>
      </c>
      <c r="H6" s="27">
        <v>6</v>
      </c>
      <c r="I6" s="27">
        <v>35</v>
      </c>
      <c r="J6" s="27">
        <v>15</v>
      </c>
      <c r="K6" s="27">
        <v>10</v>
      </c>
      <c r="L6" s="27">
        <v>9</v>
      </c>
      <c r="M6" s="27">
        <v>1</v>
      </c>
      <c r="N6" s="30">
        <v>0.46666666666666667</v>
      </c>
      <c r="O6" s="25">
        <v>75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1985</v>
      </c>
      <c r="C7" s="27" t="s">
        <v>47</v>
      </c>
      <c r="D7" s="41" t="s">
        <v>34</v>
      </c>
      <c r="E7" s="27">
        <v>13</v>
      </c>
      <c r="F7" s="27">
        <v>0</v>
      </c>
      <c r="G7" s="27">
        <v>3</v>
      </c>
      <c r="H7" s="27">
        <v>4</v>
      </c>
      <c r="I7" s="27">
        <v>29</v>
      </c>
      <c r="J7" s="27">
        <v>7</v>
      </c>
      <c r="K7" s="27">
        <v>10</v>
      </c>
      <c r="L7" s="27">
        <v>9</v>
      </c>
      <c r="M7" s="27">
        <v>3</v>
      </c>
      <c r="N7" s="30">
        <v>0.48333333333333334</v>
      </c>
      <c r="O7" s="25">
        <v>60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1986</v>
      </c>
      <c r="C8" s="27" t="s">
        <v>33</v>
      </c>
      <c r="D8" s="41" t="s">
        <v>34</v>
      </c>
      <c r="E8" s="59">
        <v>17</v>
      </c>
      <c r="F8" s="27">
        <v>0</v>
      </c>
      <c r="G8" s="27">
        <v>2</v>
      </c>
      <c r="H8" s="27">
        <v>5</v>
      </c>
      <c r="I8" s="27">
        <v>22</v>
      </c>
      <c r="J8" s="59">
        <v>11</v>
      </c>
      <c r="K8" s="27">
        <v>7</v>
      </c>
      <c r="L8" s="27">
        <v>2</v>
      </c>
      <c r="M8" s="27">
        <v>2</v>
      </c>
      <c r="N8" s="60" t="s">
        <v>35</v>
      </c>
      <c r="O8" s="37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1">
        <v>1987</v>
      </c>
      <c r="C9" s="61"/>
      <c r="D9" s="62" t="s">
        <v>34</v>
      </c>
      <c r="E9" s="61">
        <v>0</v>
      </c>
      <c r="F9" s="63" t="s">
        <v>39</v>
      </c>
      <c r="G9" s="64"/>
      <c r="H9" s="65"/>
      <c r="I9" s="61"/>
      <c r="J9" s="61"/>
      <c r="K9" s="61"/>
      <c r="L9" s="61"/>
      <c r="M9" s="61"/>
      <c r="N9" s="61"/>
      <c r="O9" s="37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1">
        <v>1988</v>
      </c>
      <c r="C10" s="61"/>
      <c r="D10" s="62" t="s">
        <v>34</v>
      </c>
      <c r="E10" s="61">
        <v>0</v>
      </c>
      <c r="F10" s="63" t="s">
        <v>39</v>
      </c>
      <c r="G10" s="64"/>
      <c r="H10" s="65"/>
      <c r="I10" s="61"/>
      <c r="J10" s="61"/>
      <c r="K10" s="61"/>
      <c r="L10" s="61"/>
      <c r="M10" s="61"/>
      <c r="N10" s="61"/>
      <c r="O10" s="37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61">
        <v>1989</v>
      </c>
      <c r="C11" s="61"/>
      <c r="D11" s="62" t="s">
        <v>34</v>
      </c>
      <c r="E11" s="61">
        <v>0</v>
      </c>
      <c r="F11" s="63" t="s">
        <v>39</v>
      </c>
      <c r="G11" s="64"/>
      <c r="H11" s="65"/>
      <c r="I11" s="61"/>
      <c r="J11" s="61"/>
      <c r="K11" s="61"/>
      <c r="L11" s="61"/>
      <c r="M11" s="61"/>
      <c r="N11" s="61"/>
      <c r="O11" s="37">
        <v>0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>SUM(E4:E11)</f>
        <v>61</v>
      </c>
      <c r="F12" s="19">
        <f t="shared" ref="F12:M12" si="0">SUM(F4:F11)</f>
        <v>0</v>
      </c>
      <c r="G12" s="19">
        <f t="shared" si="0"/>
        <v>11</v>
      </c>
      <c r="H12" s="19">
        <f t="shared" si="0"/>
        <v>22</v>
      </c>
      <c r="I12" s="19">
        <f t="shared" si="0"/>
        <v>111</v>
      </c>
      <c r="J12" s="19">
        <f t="shared" si="0"/>
        <v>41</v>
      </c>
      <c r="K12" s="19">
        <f t="shared" si="0"/>
        <v>34</v>
      </c>
      <c r="L12" s="19">
        <f t="shared" si="0"/>
        <v>25</v>
      </c>
      <c r="M12" s="19">
        <f t="shared" si="0"/>
        <v>11</v>
      </c>
      <c r="N12" s="31">
        <f>PRODUCT(89/O12)</f>
        <v>0.4564102564102564</v>
      </c>
      <c r="O12" s="32">
        <f>SUM(O4:O11)</f>
        <v>195</v>
      </c>
      <c r="P12" s="19">
        <f t="shared" ref="P12:AE12" si="1">SUM(P4:P4)</f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1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SUM(F12:H12)+((I12-F12-G12)/3)+(E12/3)+(Z12*25)+(AA12*25)+(AB12*10)+(AC12*25)+(AD12*20)+(AE12*15)-25</f>
        <v>86.666666666666671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38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23</v>
      </c>
      <c r="L15" s="19" t="s">
        <v>24</v>
      </c>
      <c r="M15" s="19" t="s">
        <v>25</v>
      </c>
      <c r="N15" s="31" t="s">
        <v>31</v>
      </c>
      <c r="O15" s="25"/>
      <c r="P15" s="41" t="s">
        <v>40</v>
      </c>
      <c r="Q15" s="13"/>
      <c r="R15" s="13"/>
      <c r="S15" s="13"/>
      <c r="T15" s="66"/>
      <c r="U15" s="66"/>
      <c r="V15" s="66"/>
      <c r="W15" s="66"/>
      <c r="X15" s="66"/>
      <c r="Y15" s="13"/>
      <c r="Z15" s="13"/>
      <c r="AA15" s="13"/>
      <c r="AB15" s="13"/>
      <c r="AC15" s="13"/>
      <c r="AD15" s="13"/>
      <c r="AE15" s="13"/>
      <c r="AF15" s="6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15</v>
      </c>
      <c r="C16" s="13"/>
      <c r="D16" s="42"/>
      <c r="E16" s="27">
        <f>PRODUCT(E12)</f>
        <v>61</v>
      </c>
      <c r="F16" s="27">
        <f>PRODUCT(F12)</f>
        <v>0</v>
      </c>
      <c r="G16" s="27">
        <f>PRODUCT(G12)</f>
        <v>11</v>
      </c>
      <c r="H16" s="27">
        <f>PRODUCT(H12)</f>
        <v>22</v>
      </c>
      <c r="I16" s="27">
        <f>PRODUCT(I12)</f>
        <v>111</v>
      </c>
      <c r="J16" s="1"/>
      <c r="K16" s="43">
        <f>PRODUCT((F16+G16)/E16)</f>
        <v>0.18032786885245902</v>
      </c>
      <c r="L16" s="43">
        <f>PRODUCT(H16/E16)</f>
        <v>0.36065573770491804</v>
      </c>
      <c r="M16" s="43">
        <f>PRODUCT(I16/E16)</f>
        <v>1.819672131147541</v>
      </c>
      <c r="N16" s="30">
        <v>0.45600000000000002</v>
      </c>
      <c r="O16" s="25">
        <f>PRODUCT(O12)</f>
        <v>195</v>
      </c>
      <c r="P16" s="68" t="s">
        <v>41</v>
      </c>
      <c r="Q16" s="69"/>
      <c r="R16" s="69"/>
      <c r="S16" s="70" t="s">
        <v>49</v>
      </c>
      <c r="T16" s="70"/>
      <c r="U16" s="70"/>
      <c r="V16" s="70"/>
      <c r="W16" s="70"/>
      <c r="X16" s="70"/>
      <c r="Y16" s="70"/>
      <c r="Z16" s="70"/>
      <c r="AA16" s="70"/>
      <c r="AB16" s="71" t="s">
        <v>50</v>
      </c>
      <c r="AC16" s="70"/>
      <c r="AD16" s="70"/>
      <c r="AE16" s="71"/>
      <c r="AF16" s="80" t="s">
        <v>51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16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2" t="s">
        <v>42</v>
      </c>
      <c r="Q17" s="73"/>
      <c r="R17" s="73"/>
      <c r="S17" s="74" t="s">
        <v>52</v>
      </c>
      <c r="T17" s="74"/>
      <c r="U17" s="74"/>
      <c r="V17" s="74"/>
      <c r="W17" s="74"/>
      <c r="X17" s="74"/>
      <c r="Y17" s="74"/>
      <c r="Z17" s="74"/>
      <c r="AA17" s="74"/>
      <c r="AB17" s="75" t="s">
        <v>53</v>
      </c>
      <c r="AC17" s="74"/>
      <c r="AD17" s="74"/>
      <c r="AE17" s="75"/>
      <c r="AF17" s="81" t="s">
        <v>54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17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72" t="s">
        <v>43</v>
      </c>
      <c r="Q18" s="73"/>
      <c r="R18" s="73"/>
      <c r="S18" s="74" t="s">
        <v>55</v>
      </c>
      <c r="T18" s="74"/>
      <c r="U18" s="74"/>
      <c r="V18" s="74"/>
      <c r="W18" s="74"/>
      <c r="X18" s="74"/>
      <c r="Y18" s="74"/>
      <c r="Z18" s="74"/>
      <c r="AA18" s="74"/>
      <c r="AB18" s="75" t="s">
        <v>56</v>
      </c>
      <c r="AC18" s="74"/>
      <c r="AD18" s="74"/>
      <c r="AE18" s="75"/>
      <c r="AF18" s="81" t="s">
        <v>57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18</v>
      </c>
      <c r="C19" s="53"/>
      <c r="D19" s="54"/>
      <c r="E19" s="19">
        <f>SUM(E16:E18)</f>
        <v>61</v>
      </c>
      <c r="F19" s="19">
        <f>SUM(F16:F18)</f>
        <v>0</v>
      </c>
      <c r="G19" s="19">
        <f>SUM(G16:G18)</f>
        <v>11</v>
      </c>
      <c r="H19" s="19">
        <f>SUM(H16:H18)</f>
        <v>22</v>
      </c>
      <c r="I19" s="19">
        <f>SUM(I16:I18)</f>
        <v>111</v>
      </c>
      <c r="J19" s="1"/>
      <c r="K19" s="55">
        <f>PRODUCT((F19+G19)/E19)</f>
        <v>0.18032786885245902</v>
      </c>
      <c r="L19" s="55">
        <f>PRODUCT(H19/E19)</f>
        <v>0.36065573770491804</v>
      </c>
      <c r="M19" s="55">
        <f>PRODUCT(I19/E19)</f>
        <v>1.819672131147541</v>
      </c>
      <c r="N19" s="31">
        <v>0.45600000000000002</v>
      </c>
      <c r="O19" s="25">
        <f>SUM(O16:O18)</f>
        <v>195</v>
      </c>
      <c r="P19" s="76" t="s">
        <v>44</v>
      </c>
      <c r="Q19" s="77"/>
      <c r="R19" s="77"/>
      <c r="S19" s="78"/>
      <c r="T19" s="78"/>
      <c r="U19" s="78"/>
      <c r="V19" s="78"/>
      <c r="W19" s="78"/>
      <c r="X19" s="78"/>
      <c r="Y19" s="78"/>
      <c r="Z19" s="78"/>
      <c r="AA19" s="78"/>
      <c r="AB19" s="79"/>
      <c r="AC19" s="78"/>
      <c r="AD19" s="78"/>
      <c r="AE19" s="79"/>
      <c r="AF19" s="82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32</v>
      </c>
      <c r="C21" s="1"/>
      <c r="D21" s="58" t="s">
        <v>36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sortState ref="B4:AF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2019-02-02T16:06:26Z</dcterms:modified>
</cp:coreProperties>
</file>