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9" i="4" l="1"/>
  <c r="O19" i="4" l="1"/>
  <c r="N19" i="4"/>
  <c r="M19" i="4"/>
  <c r="L19" i="4"/>
  <c r="O18" i="4"/>
  <c r="N18" i="4"/>
  <c r="M18" i="4"/>
  <c r="L18" i="4"/>
  <c r="J15" i="4"/>
  <c r="K18" i="4"/>
  <c r="AS15" i="4"/>
  <c r="AQ15" i="4"/>
  <c r="AP15" i="4"/>
  <c r="AO15" i="4"/>
  <c r="AN15" i="4"/>
  <c r="AM15" i="4"/>
  <c r="AG15" i="4"/>
  <c r="AE15" i="4"/>
  <c r="I20" i="4" s="1"/>
  <c r="AD15" i="4"/>
  <c r="AC15" i="4"/>
  <c r="G20" i="4" s="1"/>
  <c r="AB15" i="4"/>
  <c r="AA15" i="4"/>
  <c r="E20" i="4" s="1"/>
  <c r="W15" i="4"/>
  <c r="V15" i="4" s="1"/>
  <c r="U15" i="4"/>
  <c r="T15" i="4"/>
  <c r="S15" i="4"/>
  <c r="R15" i="4"/>
  <c r="Q15" i="4"/>
  <c r="K15" i="4"/>
  <c r="K19" i="4" s="1"/>
  <c r="I15" i="4"/>
  <c r="I19" i="4" s="1"/>
  <c r="I21" i="4" s="1"/>
  <c r="H15" i="4"/>
  <c r="H19" i="4" s="1"/>
  <c r="G15" i="4"/>
  <c r="G19" i="4" s="1"/>
  <c r="G21" i="4" s="1"/>
  <c r="F15" i="4"/>
  <c r="F19" i="4" s="1"/>
  <c r="E15" i="4"/>
  <c r="E19" i="4" s="1"/>
  <c r="E21" i="4" s="1"/>
  <c r="AR15" i="4" l="1"/>
  <c r="K20" i="4"/>
  <c r="F20" i="4"/>
  <c r="N20" i="4" s="1"/>
  <c r="H20" i="4"/>
  <c r="K21" i="4"/>
  <c r="J21" i="4" s="1"/>
  <c r="O21" i="4"/>
  <c r="O20" i="4"/>
  <c r="J20" i="4"/>
  <c r="L20" i="4"/>
  <c r="M20" i="4"/>
  <c r="H21" i="4"/>
  <c r="M21" i="4" s="1"/>
  <c r="AF15" i="4"/>
  <c r="AB18" i="1"/>
  <c r="AA18" i="1"/>
  <c r="Z18" i="1"/>
  <c r="Y18" i="1"/>
  <c r="X18" i="1"/>
  <c r="W18" i="1"/>
  <c r="F21" i="4" l="1"/>
  <c r="N21" i="4" l="1"/>
  <c r="L21" i="4"/>
</calcChain>
</file>

<file path=xl/sharedStrings.xml><?xml version="1.0" encoding="utf-8"?>
<sst xmlns="http://schemas.openxmlformats.org/spreadsheetml/2006/main" count="256" uniqueCount="104">
  <si>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</si>
  <si>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</si>
  <si>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</si>
  <si>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</si>
  <si>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</si>
  <si>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</si>
  <si>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</si>
  <si>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</si>
  <si>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</si>
  <si>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</si>
  <si>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</si>
  <si>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</si>
  <si>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</si>
  <si>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</si>
  <si>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</si>
  <si>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</si>
  <si>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</si>
  <si>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</si>
  <si>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</si>
  <si>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</si>
  <si>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</si>
  <si>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</si>
  <si>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</si>
  <si>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</si>
  <si>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</si>
  <si>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</si>
  <si>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</si>
  <si>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</si>
  <si>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</si>
  <si>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</si>
  <si>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</si>
  <si>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</si>
  <si>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</si>
  <si>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</si>
  <si>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</si>
  <si>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12.</t>
  </si>
  <si>
    <t>SMJ</t>
  </si>
  <si>
    <t>----</t>
  </si>
  <si>
    <t>1.</t>
  </si>
  <si>
    <t>ykköspesis</t>
  </si>
  <si>
    <t>Kalle Valtamäki</t>
  </si>
  <si>
    <t>11.09. 2005  KPL - SMJ  2-0  (5-4, 11-4)</t>
  </si>
  <si>
    <t xml:space="preserve">  18 v   3 kk 20 pv</t>
  </si>
  <si>
    <t>06.09. 2006  SMJ - KPL  1-0  (2-2, 2-1)</t>
  </si>
  <si>
    <t xml:space="preserve">  19 v   3 kk 15 pv</t>
  </si>
  <si>
    <t>SMJ  2</t>
  </si>
  <si>
    <t>suomensarja</t>
  </si>
  <si>
    <t>AA</t>
  </si>
  <si>
    <t>YKV</t>
  </si>
  <si>
    <t>2.</t>
  </si>
  <si>
    <t>3.</t>
  </si>
  <si>
    <t>9.</t>
  </si>
  <si>
    <t>5.</t>
  </si>
  <si>
    <t>11.</t>
  </si>
  <si>
    <t>Seurat</t>
  </si>
  <si>
    <t>SMJ = Seinäjoen Maila-Jussit  (1932),  kasvattajaseura</t>
  </si>
  <si>
    <t>AA = Alajärven Ankkurit  (1944)</t>
  </si>
  <si>
    <t>YKV = Ylistaron Kilpa-Veljet  (1945)</t>
  </si>
  <si>
    <t>22.5.1987   Seinäjoki</t>
  </si>
  <si>
    <t>4.</t>
  </si>
  <si>
    <t>YKKÖSPESIS</t>
  </si>
  <si>
    <t>YPJ</t>
  </si>
  <si>
    <t>YPJ = Ylihärmän Pesis-Junkkarit  (1996)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</si>
  <si>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</si>
  <si>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</si>
  <si>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</si>
  <si>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</si>
  <si>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</si>
  <si>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</si>
  <si>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</si>
  <si>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</si>
  <si>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</si>
  <si>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</si>
  <si>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</si>
  <si>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</si>
  <si>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</si>
  <si>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 - POJAT</t>
  </si>
  <si>
    <t xml:space="preserve">  0-2  (0-1, 0-1)</t>
  </si>
  <si>
    <t>Sami-Petteri Kivimäki</t>
  </si>
  <si>
    <t>2125</t>
  </si>
  <si>
    <t>30.06. 2006  Kitee</t>
  </si>
  <si>
    <t>3v</t>
  </si>
  <si>
    <t xml:space="preserve"> ITÄ - LÄNSI - KORTTI</t>
  </si>
  <si>
    <t>1/3</t>
  </si>
  <si>
    <t>0/1</t>
  </si>
  <si>
    <t>1/2</t>
  </si>
  <si>
    <t xml:space="preserve"> Arvo-ottelut</t>
  </si>
  <si>
    <t>Mitalit</t>
  </si>
  <si>
    <t>hSM</t>
  </si>
  <si>
    <t xml:space="preserve">  26 v   6 kk 24 pv</t>
  </si>
  <si>
    <t>Lyöty</t>
  </si>
  <si>
    <t xml:space="preserve">  26 v   7 kk 11 pv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</si>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</sst>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0" customWidth="1"/>
    <col min="16" max="20" width="5.7109375" style="75" customWidth="1"/>
    <col min="21" max="21" width="8.7109375" style="75" customWidth="1"/>
    <col min="22" max="22" width="0.7109375" style="30" customWidth="1"/>
    <col min="23" max="27" width="5.7109375" style="75" customWidth="1"/>
    <col min="28" max="28" width="8.7109375" style="75" customWidth="1"/>
    <col min="29" max="29" width="0.7109375" style="30" customWidth="1"/>
    <col min="30" max="35" width="5.7109375" style="7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40</v>
      </c>
      <c r="C1" s="3"/>
      <c r="D1" s="4"/>
      <c r="E1" s="5" t="s">
        <v>58</v>
      </c>
      <c r="F1" s="120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2"/>
      <c r="W2" s="22" t="s">
        <v>16</v>
      </c>
      <c r="X2" s="14"/>
      <c r="Y2" s="14"/>
      <c r="Z2" s="14"/>
      <c r="AA2" s="14"/>
      <c r="AB2" s="14"/>
      <c r="AC2" s="102"/>
      <c r="AD2" s="22" t="s">
        <v>86</v>
      </c>
      <c r="AE2" s="14"/>
      <c r="AF2" s="14"/>
      <c r="AG2" s="20"/>
      <c r="AH2" s="14" t="s">
        <v>87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88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2005</v>
      </c>
      <c r="C4" s="25" t="s">
        <v>49</v>
      </c>
      <c r="D4" s="26" t="s">
        <v>45</v>
      </c>
      <c r="E4" s="25"/>
      <c r="F4" s="27" t="s">
        <v>46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3"/>
      <c r="X4" s="63"/>
      <c r="Y4" s="63"/>
      <c r="Z4" s="63"/>
      <c r="AA4" s="63"/>
      <c r="AB4" s="65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1">
        <v>2005</v>
      </c>
      <c r="C5" s="31" t="s">
        <v>35</v>
      </c>
      <c r="D5" s="2" t="s">
        <v>36</v>
      </c>
      <c r="E5" s="31">
        <v>0</v>
      </c>
      <c r="F5" s="31">
        <v>0</v>
      </c>
      <c r="G5" s="33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5" t="s">
        <v>37</v>
      </c>
      <c r="O5" s="30"/>
      <c r="P5" s="31"/>
      <c r="Q5" s="31"/>
      <c r="R5" s="31"/>
      <c r="S5" s="31"/>
      <c r="T5" s="31"/>
      <c r="U5" s="31"/>
      <c r="V5" s="30"/>
      <c r="W5" s="63">
        <v>1</v>
      </c>
      <c r="X5" s="32">
        <v>0</v>
      </c>
      <c r="Y5" s="32">
        <v>0</v>
      </c>
      <c r="Z5" s="32">
        <v>2</v>
      </c>
      <c r="AA5" s="32">
        <v>4</v>
      </c>
      <c r="AB5" s="65">
        <v>0.57099999999999995</v>
      </c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6">
        <v>2006</v>
      </c>
      <c r="C6" s="36" t="s">
        <v>38</v>
      </c>
      <c r="D6" s="37" t="s">
        <v>36</v>
      </c>
      <c r="E6" s="38"/>
      <c r="F6" s="38" t="s">
        <v>39</v>
      </c>
      <c r="G6" s="77"/>
      <c r="H6" s="39"/>
      <c r="I6" s="37"/>
      <c r="J6" s="37"/>
      <c r="K6" s="37"/>
      <c r="L6" s="37"/>
      <c r="M6" s="36"/>
      <c r="N6" s="36"/>
      <c r="O6" s="30"/>
      <c r="P6" s="31"/>
      <c r="Q6" s="31"/>
      <c r="R6" s="31"/>
      <c r="S6" s="31"/>
      <c r="T6" s="31"/>
      <c r="U6" s="31"/>
      <c r="V6" s="30"/>
      <c r="W6" s="63">
        <v>7</v>
      </c>
      <c r="X6" s="32">
        <v>0</v>
      </c>
      <c r="Y6" s="32">
        <v>1</v>
      </c>
      <c r="Z6" s="32">
        <v>1</v>
      </c>
      <c r="AA6" s="32">
        <v>16</v>
      </c>
      <c r="AB6" s="65">
        <v>0.45700000000000002</v>
      </c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2007</v>
      </c>
      <c r="C7" s="25" t="s">
        <v>50</v>
      </c>
      <c r="D7" s="26" t="s">
        <v>45</v>
      </c>
      <c r="E7" s="25"/>
      <c r="F7" s="27" t="s">
        <v>46</v>
      </c>
      <c r="G7" s="78"/>
      <c r="H7" s="28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63"/>
      <c r="X7" s="63"/>
      <c r="Y7" s="63"/>
      <c r="Z7" s="63"/>
      <c r="AA7" s="63"/>
      <c r="AB7" s="65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6">
        <v>2007</v>
      </c>
      <c r="C8" s="36" t="s">
        <v>53</v>
      </c>
      <c r="D8" s="37" t="s">
        <v>47</v>
      </c>
      <c r="E8" s="36"/>
      <c r="F8" s="38" t="s">
        <v>39</v>
      </c>
      <c r="G8" s="77"/>
      <c r="H8" s="39"/>
      <c r="I8" s="36"/>
      <c r="J8" s="36"/>
      <c r="K8" s="36"/>
      <c r="L8" s="36"/>
      <c r="M8" s="36"/>
      <c r="N8" s="40"/>
      <c r="O8" s="30"/>
      <c r="P8" s="31"/>
      <c r="Q8" s="31"/>
      <c r="R8" s="31"/>
      <c r="S8" s="31"/>
      <c r="T8" s="31"/>
      <c r="U8" s="31"/>
      <c r="V8" s="30"/>
      <c r="W8" s="63"/>
      <c r="X8" s="63"/>
      <c r="Y8" s="63"/>
      <c r="Z8" s="63"/>
      <c r="AA8" s="63"/>
      <c r="AB8" s="65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6">
        <v>2008</v>
      </c>
      <c r="C9" s="36" t="s">
        <v>52</v>
      </c>
      <c r="D9" s="37" t="s">
        <v>48</v>
      </c>
      <c r="E9" s="36"/>
      <c r="F9" s="38" t="s">
        <v>39</v>
      </c>
      <c r="G9" s="77"/>
      <c r="H9" s="39"/>
      <c r="I9" s="36"/>
      <c r="J9" s="36"/>
      <c r="K9" s="36"/>
      <c r="L9" s="36"/>
      <c r="M9" s="36"/>
      <c r="N9" s="40"/>
      <c r="O9" s="30"/>
      <c r="P9" s="31"/>
      <c r="Q9" s="31"/>
      <c r="R9" s="31"/>
      <c r="S9" s="31"/>
      <c r="T9" s="31"/>
      <c r="U9" s="31"/>
      <c r="V9" s="30"/>
      <c r="W9" s="63"/>
      <c r="X9" s="63"/>
      <c r="Y9" s="63"/>
      <c r="Z9" s="63"/>
      <c r="AA9" s="63"/>
      <c r="AB9" s="65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2009</v>
      </c>
      <c r="C10" s="25" t="s">
        <v>51</v>
      </c>
      <c r="D10" s="26" t="s">
        <v>36</v>
      </c>
      <c r="E10" s="25"/>
      <c r="F10" s="27" t="s">
        <v>46</v>
      </c>
      <c r="G10" s="78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1"/>
      <c r="S10" s="31"/>
      <c r="T10" s="31"/>
      <c r="U10" s="31"/>
      <c r="V10" s="30"/>
      <c r="W10" s="63"/>
      <c r="X10" s="63"/>
      <c r="Y10" s="63"/>
      <c r="Z10" s="63"/>
      <c r="AA10" s="63"/>
      <c r="AB10" s="65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2010</v>
      </c>
      <c r="C11" s="25" t="s">
        <v>38</v>
      </c>
      <c r="D11" s="26" t="s">
        <v>36</v>
      </c>
      <c r="E11" s="25"/>
      <c r="F11" s="27" t="s">
        <v>46</v>
      </c>
      <c r="G11" s="78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63"/>
      <c r="X11" s="63"/>
      <c r="Y11" s="63"/>
      <c r="Z11" s="63"/>
      <c r="AA11" s="63"/>
      <c r="AB11" s="65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6">
        <v>2010</v>
      </c>
      <c r="C12" s="36" t="s">
        <v>35</v>
      </c>
      <c r="D12" s="37" t="s">
        <v>48</v>
      </c>
      <c r="E12" s="36"/>
      <c r="F12" s="38" t="s">
        <v>39</v>
      </c>
      <c r="G12" s="77"/>
      <c r="H12" s="39"/>
      <c r="I12" s="36"/>
      <c r="J12" s="36"/>
      <c r="K12" s="36"/>
      <c r="L12" s="36"/>
      <c r="M12" s="36"/>
      <c r="N12" s="40"/>
      <c r="O12" s="30"/>
      <c r="P12" s="31"/>
      <c r="Q12" s="31"/>
      <c r="R12" s="31"/>
      <c r="S12" s="31"/>
      <c r="T12" s="31"/>
      <c r="U12" s="31"/>
      <c r="V12" s="30"/>
      <c r="W12" s="63"/>
      <c r="X12" s="63"/>
      <c r="Y12" s="63"/>
      <c r="Z12" s="63"/>
      <c r="AA12" s="63"/>
      <c r="AB12" s="65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6">
        <v>2011</v>
      </c>
      <c r="C13" s="36" t="s">
        <v>59</v>
      </c>
      <c r="D13" s="37" t="s">
        <v>36</v>
      </c>
      <c r="E13" s="36"/>
      <c r="F13" s="38" t="s">
        <v>39</v>
      </c>
      <c r="G13" s="77"/>
      <c r="H13" s="39"/>
      <c r="I13" s="36"/>
      <c r="J13" s="36"/>
      <c r="K13" s="36"/>
      <c r="L13" s="36"/>
      <c r="M13" s="36"/>
      <c r="N13" s="79"/>
      <c r="O13" s="30"/>
      <c r="P13" s="31"/>
      <c r="Q13" s="31"/>
      <c r="R13" s="31"/>
      <c r="S13" s="31"/>
      <c r="T13" s="31"/>
      <c r="U13" s="31"/>
      <c r="V13" s="30"/>
      <c r="W13" s="63"/>
      <c r="X13" s="63"/>
      <c r="Y13" s="63"/>
      <c r="Z13" s="63"/>
      <c r="AA13" s="63"/>
      <c r="AB13" s="65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6">
        <v>2012</v>
      </c>
      <c r="C14" s="36" t="s">
        <v>49</v>
      </c>
      <c r="D14" s="37" t="s">
        <v>36</v>
      </c>
      <c r="E14" s="36"/>
      <c r="F14" s="38" t="s">
        <v>39</v>
      </c>
      <c r="G14" s="77"/>
      <c r="H14" s="39"/>
      <c r="I14" s="36"/>
      <c r="J14" s="36"/>
      <c r="K14" s="36"/>
      <c r="L14" s="36"/>
      <c r="M14" s="36"/>
      <c r="N14" s="79"/>
      <c r="O14" s="30"/>
      <c r="P14" s="31"/>
      <c r="Q14" s="31"/>
      <c r="R14" s="31"/>
      <c r="S14" s="31"/>
      <c r="T14" s="31"/>
      <c r="U14" s="31"/>
      <c r="V14" s="30"/>
      <c r="W14" s="63"/>
      <c r="X14" s="63"/>
      <c r="Y14" s="63"/>
      <c r="Z14" s="63"/>
      <c r="AA14" s="63"/>
      <c r="AB14" s="65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25">
        <v>2013</v>
      </c>
      <c r="C15" s="25" t="s">
        <v>38</v>
      </c>
      <c r="D15" s="26" t="s">
        <v>61</v>
      </c>
      <c r="E15" s="27"/>
      <c r="F15" s="27" t="s">
        <v>46</v>
      </c>
      <c r="G15" s="78"/>
      <c r="H15" s="28"/>
      <c r="I15" s="26"/>
      <c r="J15" s="26"/>
      <c r="K15" s="26"/>
      <c r="L15" s="26"/>
      <c r="M15" s="26"/>
      <c r="N15" s="26"/>
      <c r="O15" s="30"/>
      <c r="P15" s="31"/>
      <c r="Q15" s="31"/>
      <c r="R15" s="31"/>
      <c r="S15" s="31"/>
      <c r="T15" s="31"/>
      <c r="U15" s="31"/>
      <c r="V15" s="30"/>
      <c r="W15" s="63"/>
      <c r="X15" s="63"/>
      <c r="Y15" s="63"/>
      <c r="Z15" s="63"/>
      <c r="AA15" s="63"/>
      <c r="AB15" s="65"/>
      <c r="AC15" s="30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5">
      <c r="A16" s="9"/>
      <c r="B16" s="36">
        <v>2014</v>
      </c>
      <c r="C16" s="77" t="s">
        <v>53</v>
      </c>
      <c r="D16" s="37" t="s">
        <v>61</v>
      </c>
      <c r="E16" s="36"/>
      <c r="F16" s="38" t="s">
        <v>39</v>
      </c>
      <c r="G16" s="77"/>
      <c r="H16" s="39"/>
      <c r="I16" s="36"/>
      <c r="J16" s="36"/>
      <c r="K16" s="36"/>
      <c r="L16" s="36"/>
      <c r="M16" s="36"/>
      <c r="N16" s="79"/>
      <c r="O16" s="30"/>
      <c r="P16" s="31"/>
      <c r="Q16" s="31"/>
      <c r="R16" s="31"/>
      <c r="S16" s="31"/>
      <c r="T16" s="31"/>
      <c r="U16" s="31"/>
      <c r="V16" s="30"/>
      <c r="W16" s="63"/>
      <c r="X16" s="63"/>
      <c r="Y16" s="63"/>
      <c r="Z16" s="63"/>
      <c r="AA16" s="63"/>
      <c r="AB16" s="65"/>
      <c r="AC16" s="30"/>
      <c r="AD16" s="31"/>
      <c r="AE16" s="31"/>
      <c r="AF16" s="31"/>
      <c r="AG16" s="31"/>
      <c r="AH16" s="31"/>
      <c r="AI16" s="31"/>
      <c r="AJ16" s="9"/>
    </row>
    <row r="17" spans="1:36" s="23" customFormat="1" ht="15" customHeight="1" x14ac:dyDescent="0.25">
      <c r="A17" s="9"/>
      <c r="B17" s="25">
        <v>2015</v>
      </c>
      <c r="C17" s="78" t="s">
        <v>52</v>
      </c>
      <c r="D17" s="26" t="s">
        <v>36</v>
      </c>
      <c r="E17" s="27"/>
      <c r="F17" s="27" t="s">
        <v>46</v>
      </c>
      <c r="G17" s="78"/>
      <c r="H17" s="28"/>
      <c r="I17" s="26"/>
      <c r="J17" s="26"/>
      <c r="K17" s="26"/>
      <c r="L17" s="26"/>
      <c r="M17" s="26"/>
      <c r="N17" s="26"/>
      <c r="O17" s="30"/>
      <c r="P17" s="31"/>
      <c r="Q17" s="31"/>
      <c r="R17" s="31"/>
      <c r="S17" s="31"/>
      <c r="T17" s="31"/>
      <c r="U17" s="31"/>
      <c r="V17" s="30"/>
      <c r="W17" s="63"/>
      <c r="X17" s="63"/>
      <c r="Y17" s="63"/>
      <c r="Z17" s="63"/>
      <c r="AA17" s="63"/>
      <c r="AB17" s="65"/>
      <c r="AC17" s="30"/>
      <c r="AD17" s="31"/>
      <c r="AE17" s="31"/>
      <c r="AF17" s="31"/>
      <c r="AG17" s="31"/>
      <c r="AH17" s="31"/>
      <c r="AI17" s="31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41"/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41">
        <v>0</v>
      </c>
      <c r="V18" s="24"/>
      <c r="W18" s="18">
        <f>PRODUCT(E24)</f>
        <v>8</v>
      </c>
      <c r="X18" s="18">
        <f t="shared" ref="X18:AA18" si="0">PRODUCT(F24)</f>
        <v>0</v>
      </c>
      <c r="Y18" s="18">
        <f t="shared" si="0"/>
        <v>1</v>
      </c>
      <c r="Z18" s="18">
        <f t="shared" si="0"/>
        <v>3</v>
      </c>
      <c r="AA18" s="18">
        <f t="shared" si="0"/>
        <v>20</v>
      </c>
      <c r="AB18" s="41">
        <f>PRODUCT(N24)</f>
        <v>0.47599999999999998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2" t="s">
        <v>2</v>
      </c>
      <c r="C19" s="34"/>
      <c r="D19" s="42">
        <v>0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5"/>
      <c r="AI19" s="43"/>
      <c r="AJ19" s="9"/>
    </row>
    <row r="20" spans="1:36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P20" s="43"/>
      <c r="Q20" s="46"/>
      <c r="R20" s="43"/>
      <c r="S20" s="43"/>
      <c r="T20" s="43"/>
      <c r="U20" s="43"/>
      <c r="W20" s="43"/>
      <c r="X20" s="43"/>
      <c r="Y20" s="43"/>
      <c r="Z20" s="43"/>
      <c r="AA20" s="43"/>
      <c r="AB20" s="43"/>
      <c r="AD20" s="43"/>
      <c r="AE20" s="43"/>
      <c r="AF20" s="43"/>
      <c r="AG20" s="43"/>
      <c r="AH20" s="43"/>
      <c r="AI20" s="43"/>
      <c r="AJ20" s="9"/>
    </row>
    <row r="21" spans="1:36" ht="15" customHeight="1" x14ac:dyDescent="0.25">
      <c r="A21" s="9"/>
      <c r="B21" s="22" t="s">
        <v>25</v>
      </c>
      <c r="C21" s="47"/>
      <c r="D21" s="47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3"/>
      <c r="K21" s="18" t="s">
        <v>28</v>
      </c>
      <c r="L21" s="18" t="s">
        <v>29</v>
      </c>
      <c r="M21" s="18" t="s">
        <v>30</v>
      </c>
      <c r="N21" s="18" t="s">
        <v>22</v>
      </c>
      <c r="O21" s="24"/>
      <c r="P21" s="48" t="s">
        <v>31</v>
      </c>
      <c r="Q21" s="12"/>
      <c r="R21" s="12"/>
      <c r="S21" s="12"/>
      <c r="T21" s="49"/>
      <c r="U21" s="49"/>
      <c r="V21" s="49"/>
      <c r="W21" s="49"/>
      <c r="X21" s="49"/>
      <c r="Y21" s="49"/>
      <c r="Z21" s="49"/>
      <c r="AA21" s="12"/>
      <c r="AB21" s="12"/>
      <c r="AC21" s="49"/>
      <c r="AD21" s="12"/>
      <c r="AE21" s="12"/>
      <c r="AF21" s="12"/>
      <c r="AG21" s="12"/>
      <c r="AH21" s="12"/>
      <c r="AI21" s="50"/>
      <c r="AJ21" s="9"/>
    </row>
    <row r="22" spans="1:36" ht="15" customHeight="1" x14ac:dyDescent="0.2">
      <c r="A22" s="9"/>
      <c r="B22" s="48" t="s">
        <v>13</v>
      </c>
      <c r="C22" s="12"/>
      <c r="D22" s="50"/>
      <c r="E22" s="31"/>
      <c r="F22" s="31"/>
      <c r="G22" s="31"/>
      <c r="H22" s="31"/>
      <c r="I22" s="31"/>
      <c r="J22" s="43"/>
      <c r="K22" s="31"/>
      <c r="L22" s="31"/>
      <c r="M22" s="31"/>
      <c r="N22" s="31"/>
      <c r="O22" s="24"/>
      <c r="P22" s="51" t="s">
        <v>9</v>
      </c>
      <c r="Q22" s="52"/>
      <c r="R22" s="53" t="s">
        <v>41</v>
      </c>
      <c r="S22" s="121"/>
      <c r="T22" s="121"/>
      <c r="U22" s="121"/>
      <c r="V22" s="121"/>
      <c r="W22" s="121"/>
      <c r="X22" s="122"/>
      <c r="Y22" s="122"/>
      <c r="Z22" s="123" t="s">
        <v>11</v>
      </c>
      <c r="AA22" s="124"/>
      <c r="AB22" s="122" t="s">
        <v>42</v>
      </c>
      <c r="AC22" s="123" t="s">
        <v>89</v>
      </c>
      <c r="AD22" s="123"/>
      <c r="AE22" s="121"/>
      <c r="AF22" s="121"/>
      <c r="AG22" s="121"/>
      <c r="AH22" s="124"/>
      <c r="AI22" s="125"/>
      <c r="AJ22" s="9"/>
    </row>
    <row r="23" spans="1:36" ht="15" customHeight="1" x14ac:dyDescent="0.2">
      <c r="A23" s="9"/>
      <c r="B23" s="55" t="s">
        <v>15</v>
      </c>
      <c r="C23" s="56"/>
      <c r="D23" s="57"/>
      <c r="E23" s="31"/>
      <c r="F23" s="31"/>
      <c r="G23" s="31"/>
      <c r="H23" s="31"/>
      <c r="I23" s="31"/>
      <c r="J23" s="43"/>
      <c r="K23" s="31"/>
      <c r="L23" s="31"/>
      <c r="M23" s="31"/>
      <c r="N23" s="31"/>
      <c r="O23" s="24"/>
      <c r="P23" s="58" t="s">
        <v>90</v>
      </c>
      <c r="Q23" s="59"/>
      <c r="R23" s="53" t="s">
        <v>43</v>
      </c>
      <c r="S23" s="53"/>
      <c r="T23" s="53"/>
      <c r="U23" s="53"/>
      <c r="V23" s="53"/>
      <c r="W23" s="53"/>
      <c r="X23" s="53"/>
      <c r="Y23" s="53"/>
      <c r="Z23" s="126" t="s">
        <v>27</v>
      </c>
      <c r="AA23" s="54"/>
      <c r="AB23" s="127" t="s">
        <v>44</v>
      </c>
      <c r="AC23" s="126" t="s">
        <v>91</v>
      </c>
      <c r="AD23" s="126"/>
      <c r="AE23" s="53"/>
      <c r="AF23" s="53"/>
      <c r="AG23" s="54"/>
      <c r="AH23" s="54"/>
      <c r="AI23" s="128"/>
      <c r="AJ23" s="9"/>
    </row>
    <row r="24" spans="1:36" ht="15" customHeight="1" x14ac:dyDescent="0.2">
      <c r="A24" s="9"/>
      <c r="B24" s="60" t="s">
        <v>16</v>
      </c>
      <c r="C24" s="61"/>
      <c r="D24" s="62"/>
      <c r="E24" s="63">
        <v>8</v>
      </c>
      <c r="F24" s="63">
        <v>0</v>
      </c>
      <c r="G24" s="63">
        <v>1</v>
      </c>
      <c r="H24" s="63">
        <v>3</v>
      </c>
      <c r="I24" s="63">
        <v>20</v>
      </c>
      <c r="J24" s="43"/>
      <c r="K24" s="64">
        <v>0.125</v>
      </c>
      <c r="L24" s="64">
        <v>0.375</v>
      </c>
      <c r="M24" s="64">
        <v>2.5</v>
      </c>
      <c r="N24" s="65">
        <v>0.47599999999999998</v>
      </c>
      <c r="O24" s="24"/>
      <c r="P24" s="58" t="s">
        <v>92</v>
      </c>
      <c r="Q24" s="59"/>
      <c r="R24" s="53" t="s">
        <v>41</v>
      </c>
      <c r="S24" s="53"/>
      <c r="T24" s="53"/>
      <c r="U24" s="53"/>
      <c r="V24" s="53"/>
      <c r="W24" s="53"/>
      <c r="X24" s="53"/>
      <c r="Y24" s="53"/>
      <c r="Z24" s="126" t="s">
        <v>11</v>
      </c>
      <c r="AA24" s="54"/>
      <c r="AB24" s="127" t="s">
        <v>42</v>
      </c>
      <c r="AC24" s="126" t="s">
        <v>91</v>
      </c>
      <c r="AD24" s="126"/>
      <c r="AE24" s="53"/>
      <c r="AF24" s="53"/>
      <c r="AG24" s="53"/>
      <c r="AH24" s="54"/>
      <c r="AI24" s="128"/>
    </row>
    <row r="25" spans="1:36" ht="15" customHeight="1" x14ac:dyDescent="0.2">
      <c r="A25" s="9"/>
      <c r="B25" s="66" t="s">
        <v>26</v>
      </c>
      <c r="C25" s="67"/>
      <c r="D25" s="68"/>
      <c r="E25" s="18">
        <v>8</v>
      </c>
      <c r="F25" s="18">
        <v>0</v>
      </c>
      <c r="G25" s="18">
        <v>1</v>
      </c>
      <c r="H25" s="18">
        <v>3</v>
      </c>
      <c r="I25" s="18">
        <v>20</v>
      </c>
      <c r="J25" s="43"/>
      <c r="K25" s="69">
        <v>0.125</v>
      </c>
      <c r="L25" s="69">
        <v>0.375</v>
      </c>
      <c r="M25" s="69">
        <v>2.5</v>
      </c>
      <c r="N25" s="41">
        <v>0.47599999999999998</v>
      </c>
      <c r="O25" s="24"/>
      <c r="P25" s="70" t="s">
        <v>10</v>
      </c>
      <c r="Q25" s="71"/>
      <c r="R25" s="72"/>
      <c r="S25" s="72"/>
      <c r="T25" s="72"/>
      <c r="U25" s="72"/>
      <c r="V25" s="72"/>
      <c r="W25" s="72"/>
      <c r="X25" s="72"/>
      <c r="Y25" s="72"/>
      <c r="Z25" s="129"/>
      <c r="AA25" s="73"/>
      <c r="AB25" s="130"/>
      <c r="AC25" s="129"/>
      <c r="AD25" s="129"/>
      <c r="AE25" s="72"/>
      <c r="AF25" s="73"/>
      <c r="AG25" s="72"/>
      <c r="AH25" s="73"/>
      <c r="AI25" s="131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3"/>
      <c r="K26" s="45"/>
      <c r="L26" s="45"/>
      <c r="M26" s="45"/>
      <c r="N26" s="44"/>
      <c r="O26" s="24"/>
      <c r="P26" s="43"/>
      <c r="Q26" s="46"/>
      <c r="R26" s="43"/>
      <c r="S26" s="43"/>
      <c r="T26" s="24"/>
      <c r="U26" s="24"/>
      <c r="V26" s="24"/>
      <c r="W26" s="24"/>
      <c r="X26" s="74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6" ht="15" customHeight="1" x14ac:dyDescent="0.25">
      <c r="A27" s="9"/>
      <c r="B27" s="43" t="s">
        <v>54</v>
      </c>
      <c r="C27" s="43"/>
      <c r="D27" s="43" t="s">
        <v>55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4"/>
      <c r="P27" s="43"/>
      <c r="Q27" s="46"/>
      <c r="R27" s="43"/>
      <c r="S27" s="43"/>
      <c r="T27" s="24"/>
      <c r="U27" s="24"/>
      <c r="V27" s="24"/>
      <c r="W27" s="24"/>
      <c r="X27" s="74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6" ht="15" customHeight="1" x14ac:dyDescent="0.25">
      <c r="A28" s="9"/>
      <c r="B28" s="43"/>
      <c r="C28" s="43"/>
      <c r="D28" s="43" t="s">
        <v>56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4"/>
      <c r="P28" s="43"/>
      <c r="Q28" s="46"/>
      <c r="R28" s="43"/>
      <c r="S28" s="43"/>
      <c r="T28" s="24"/>
      <c r="U28" s="24"/>
      <c r="V28" s="24"/>
      <c r="W28" s="24"/>
      <c r="X28" s="74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6" ht="15" customHeight="1" x14ac:dyDescent="0.25">
      <c r="A29" s="9"/>
      <c r="B29" s="43"/>
      <c r="C29" s="43"/>
      <c r="D29" s="43" t="s">
        <v>57</v>
      </c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24"/>
      <c r="P29" s="43"/>
      <c r="Q29" s="46"/>
      <c r="R29" s="43"/>
      <c r="S29" s="43"/>
      <c r="T29" s="24"/>
      <c r="U29" s="24"/>
      <c r="V29" s="24"/>
      <c r="W29" s="24"/>
      <c r="X29" s="74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6" ht="15" customHeight="1" x14ac:dyDescent="0.25">
      <c r="A30" s="9"/>
      <c r="B30" s="43"/>
      <c r="C30" s="43"/>
      <c r="D30" s="43" t="s">
        <v>62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4"/>
      <c r="P30" s="43"/>
      <c r="Q30" s="46"/>
      <c r="R30" s="43"/>
      <c r="S30" s="43"/>
      <c r="T30" s="24"/>
      <c r="U30" s="24"/>
      <c r="V30" s="24"/>
      <c r="W30" s="24"/>
      <c r="X30" s="74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4"/>
      <c r="P31" s="43"/>
      <c r="Q31" s="46"/>
      <c r="R31" s="43"/>
      <c r="S31" s="43"/>
      <c r="T31" s="24"/>
      <c r="U31" s="24"/>
      <c r="V31" s="24"/>
      <c r="W31" s="24"/>
      <c r="X31" s="74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4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4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4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4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4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4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6"/>
      <c r="O38" s="24"/>
      <c r="P38" s="43"/>
      <c r="Q38" s="46"/>
      <c r="R38" s="43"/>
      <c r="S38" s="43"/>
      <c r="T38" s="24"/>
      <c r="U38" s="24"/>
      <c r="V38" s="24"/>
      <c r="W38" s="24"/>
      <c r="X38" s="74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74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74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74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74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74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4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4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4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4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4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4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4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4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4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4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4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4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4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4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4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4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4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4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4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4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4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4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4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4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4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4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4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4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4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4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4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4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4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4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4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4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4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4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4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4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4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4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4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4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4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4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4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4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4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4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4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4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4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4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4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4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4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4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4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4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4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4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4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4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4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4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4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4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4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4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4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4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4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4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4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4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4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4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4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4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4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4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4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4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4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4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4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4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4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4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4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4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4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4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4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4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4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4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4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4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4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74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6"/>
      <c r="O146" s="24"/>
      <c r="P146" s="43"/>
      <c r="Q146" s="46"/>
      <c r="R146" s="43"/>
      <c r="S146" s="43"/>
      <c r="T146" s="24"/>
      <c r="U146" s="24"/>
      <c r="V146" s="24"/>
      <c r="W146" s="24"/>
      <c r="X146" s="74"/>
      <c r="Y146" s="43"/>
      <c r="Z146" s="43"/>
      <c r="AA146" s="43"/>
      <c r="AB146" s="43"/>
      <c r="AC146" s="24"/>
      <c r="AD146" s="43"/>
      <c r="AE146" s="43"/>
      <c r="AF146" s="43"/>
      <c r="AG146" s="43"/>
      <c r="AH146" s="43"/>
      <c r="AI146" s="43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6"/>
      <c r="O147" s="24"/>
      <c r="P147" s="43"/>
      <c r="Q147" s="46"/>
      <c r="R147" s="43"/>
      <c r="S147" s="43"/>
      <c r="T147" s="24"/>
      <c r="U147" s="24"/>
      <c r="V147" s="24"/>
      <c r="W147" s="24"/>
      <c r="X147" s="74"/>
      <c r="Y147" s="43"/>
      <c r="Z147" s="43"/>
      <c r="AA147" s="43"/>
      <c r="AB147" s="43"/>
      <c r="AC147" s="24"/>
      <c r="AD147" s="43"/>
      <c r="AE147" s="43"/>
      <c r="AF147" s="43"/>
      <c r="AG147" s="43"/>
      <c r="AH147" s="43"/>
      <c r="AI147" s="43"/>
    </row>
    <row r="148" spans="1:36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6"/>
      <c r="O148" s="24"/>
      <c r="P148" s="43"/>
      <c r="Q148" s="46"/>
      <c r="R148" s="43"/>
      <c r="S148" s="43"/>
      <c r="T148" s="24"/>
      <c r="U148" s="24"/>
      <c r="V148" s="24"/>
      <c r="W148" s="24"/>
      <c r="X148" s="74"/>
      <c r="Y148" s="43"/>
      <c r="Z148" s="43"/>
      <c r="AA148" s="43"/>
      <c r="AB148" s="43"/>
      <c r="AC148" s="24"/>
      <c r="AD148" s="43"/>
      <c r="AE148" s="43"/>
      <c r="AF148" s="43"/>
      <c r="AG148" s="43"/>
      <c r="AH148" s="43"/>
      <c r="AI148" s="43"/>
    </row>
    <row r="149" spans="1:36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6"/>
      <c r="O149" s="24"/>
      <c r="P149" s="43"/>
      <c r="Q149" s="46"/>
      <c r="R149" s="43"/>
      <c r="S149" s="43"/>
      <c r="T149" s="24"/>
      <c r="U149" s="24"/>
      <c r="V149" s="24"/>
      <c r="W149" s="24"/>
      <c r="X149" s="74"/>
      <c r="Y149" s="43"/>
      <c r="Z149" s="43"/>
      <c r="AA149" s="43"/>
      <c r="AB149" s="43"/>
      <c r="AC149" s="24"/>
      <c r="AD149" s="43"/>
      <c r="AE149" s="43"/>
      <c r="AF149" s="43"/>
      <c r="AG149" s="43"/>
      <c r="AH149" s="43"/>
      <c r="AI149" s="43"/>
    </row>
    <row r="150" spans="1:36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6"/>
      <c r="O150" s="24"/>
      <c r="P150" s="43"/>
      <c r="Q150" s="46"/>
      <c r="R150" s="43"/>
      <c r="S150" s="43"/>
      <c r="T150" s="24"/>
      <c r="U150" s="24"/>
      <c r="V150" s="24"/>
      <c r="W150" s="24"/>
      <c r="X150" s="74"/>
      <c r="Y150" s="43"/>
      <c r="Z150" s="43"/>
      <c r="AA150" s="43"/>
      <c r="AB150" s="43"/>
      <c r="AC150" s="24"/>
      <c r="AD150" s="43"/>
      <c r="AE150" s="43"/>
      <c r="AF150" s="43"/>
      <c r="AG150" s="43"/>
      <c r="AH150" s="43"/>
      <c r="AI150" s="43"/>
    </row>
    <row r="151" spans="1:36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6"/>
      <c r="O151" s="24"/>
      <c r="P151" s="43"/>
      <c r="Q151" s="46"/>
      <c r="R151" s="43"/>
      <c r="S151" s="43"/>
      <c r="T151" s="24"/>
      <c r="U151" s="24"/>
      <c r="V151" s="24"/>
      <c r="W151" s="24"/>
      <c r="X151" s="74"/>
      <c r="Y151" s="43"/>
      <c r="Z151" s="43"/>
      <c r="AA151" s="43"/>
      <c r="AB151" s="43"/>
      <c r="AC151" s="24"/>
      <c r="AD151" s="43"/>
      <c r="AE151" s="43"/>
      <c r="AF151" s="43"/>
      <c r="AG151" s="43"/>
      <c r="AH151" s="43"/>
      <c r="AI151" s="43"/>
    </row>
    <row r="152" spans="1:36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6"/>
      <c r="O152" s="24"/>
      <c r="P152" s="43"/>
      <c r="Q152" s="46"/>
      <c r="R152" s="43"/>
      <c r="S152" s="43"/>
      <c r="T152" s="24"/>
      <c r="U152" s="24"/>
      <c r="V152" s="24"/>
      <c r="W152" s="24"/>
      <c r="X152" s="74"/>
      <c r="Y152" s="43"/>
      <c r="Z152" s="43"/>
      <c r="AA152" s="43"/>
      <c r="AB152" s="43"/>
      <c r="AC152" s="24"/>
      <c r="AD152" s="43"/>
      <c r="AE152" s="43"/>
      <c r="AF152" s="43"/>
      <c r="AG152" s="43"/>
      <c r="AH152" s="43"/>
      <c r="AI152" s="43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40</v>
      </c>
      <c r="C1" s="3"/>
      <c r="D1" s="4"/>
      <c r="E1" s="5" t="s">
        <v>58</v>
      </c>
      <c r="F1" s="132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0" t="s">
        <v>60</v>
      </c>
      <c r="C2" s="81"/>
      <c r="D2" s="82"/>
      <c r="E2" s="13" t="s">
        <v>13</v>
      </c>
      <c r="F2" s="14"/>
      <c r="G2" s="14"/>
      <c r="H2" s="14"/>
      <c r="I2" s="20"/>
      <c r="J2" s="15"/>
      <c r="K2" s="102"/>
      <c r="L2" s="22" t="s">
        <v>93</v>
      </c>
      <c r="M2" s="14"/>
      <c r="N2" s="14"/>
      <c r="O2" s="21"/>
      <c r="P2" s="19"/>
      <c r="Q2" s="22" t="s">
        <v>94</v>
      </c>
      <c r="R2" s="14"/>
      <c r="S2" s="14"/>
      <c r="T2" s="14"/>
      <c r="U2" s="20"/>
      <c r="V2" s="21"/>
      <c r="W2" s="19"/>
      <c r="X2" s="133" t="s">
        <v>95</v>
      </c>
      <c r="Y2" s="134"/>
      <c r="Z2" s="135"/>
      <c r="AA2" s="13" t="s">
        <v>13</v>
      </c>
      <c r="AB2" s="14"/>
      <c r="AC2" s="14"/>
      <c r="AD2" s="14"/>
      <c r="AE2" s="20"/>
      <c r="AF2" s="15"/>
      <c r="AG2" s="102"/>
      <c r="AH2" s="22" t="s">
        <v>96</v>
      </c>
      <c r="AI2" s="14"/>
      <c r="AJ2" s="14"/>
      <c r="AK2" s="21"/>
      <c r="AL2" s="19"/>
      <c r="AM2" s="22" t="s">
        <v>94</v>
      </c>
      <c r="AN2" s="14"/>
      <c r="AO2" s="14"/>
      <c r="AP2" s="14"/>
      <c r="AQ2" s="20"/>
      <c r="AR2" s="21"/>
      <c r="AS2" s="136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6"/>
      <c r="L3" s="18" t="s">
        <v>5</v>
      </c>
      <c r="M3" s="18" t="s">
        <v>6</v>
      </c>
      <c r="N3" s="18" t="s">
        <v>97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6"/>
      <c r="AH3" s="18" t="s">
        <v>5</v>
      </c>
      <c r="AI3" s="18" t="s">
        <v>6</v>
      </c>
      <c r="AJ3" s="18" t="s">
        <v>97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6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4"/>
      <c r="D4" s="2"/>
      <c r="E4" s="31"/>
      <c r="F4" s="31"/>
      <c r="G4" s="31"/>
      <c r="H4" s="33"/>
      <c r="I4" s="31"/>
      <c r="J4" s="137"/>
      <c r="K4" s="30"/>
      <c r="L4" s="112"/>
      <c r="M4" s="18"/>
      <c r="N4" s="18"/>
      <c r="O4" s="18"/>
      <c r="P4" s="24"/>
      <c r="Q4" s="31"/>
      <c r="R4" s="31"/>
      <c r="S4" s="33"/>
      <c r="T4" s="31"/>
      <c r="U4" s="31"/>
      <c r="V4" s="138"/>
      <c r="W4" s="30"/>
      <c r="X4" s="31">
        <v>2005</v>
      </c>
      <c r="Y4" s="31" t="s">
        <v>49</v>
      </c>
      <c r="Z4" s="2" t="s">
        <v>45</v>
      </c>
      <c r="AA4" s="31">
        <v>17</v>
      </c>
      <c r="AB4" s="31">
        <v>4</v>
      </c>
      <c r="AC4" s="31">
        <v>15</v>
      </c>
      <c r="AD4" s="31">
        <v>29</v>
      </c>
      <c r="AE4" s="31">
        <v>73</v>
      </c>
      <c r="AF4" s="84">
        <v>0.66969999999999996</v>
      </c>
      <c r="AG4" s="160">
        <v>109</v>
      </c>
      <c r="AH4" s="18"/>
      <c r="AI4" s="18"/>
      <c r="AJ4" s="18"/>
      <c r="AK4" s="18"/>
      <c r="AL4" s="24"/>
      <c r="AM4" s="31">
        <v>2</v>
      </c>
      <c r="AN4" s="31">
        <v>0</v>
      </c>
      <c r="AO4" s="31">
        <v>1</v>
      </c>
      <c r="AP4" s="31">
        <v>0</v>
      </c>
      <c r="AQ4" s="31">
        <v>4</v>
      </c>
      <c r="AR4" s="139">
        <v>0.4</v>
      </c>
      <c r="AS4" s="161">
        <v>10</v>
      </c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2006</v>
      </c>
      <c r="C5" s="34" t="s">
        <v>38</v>
      </c>
      <c r="D5" s="2" t="s">
        <v>36</v>
      </c>
      <c r="E5" s="31">
        <v>22</v>
      </c>
      <c r="F5" s="31">
        <v>1</v>
      </c>
      <c r="G5" s="31">
        <v>5</v>
      </c>
      <c r="H5" s="33">
        <v>10</v>
      </c>
      <c r="I5" s="31">
        <v>78</v>
      </c>
      <c r="J5" s="137">
        <v>0.63900000000000001</v>
      </c>
      <c r="K5" s="30">
        <v>122</v>
      </c>
      <c r="L5" s="112"/>
      <c r="M5" s="18"/>
      <c r="N5" s="18"/>
      <c r="O5" s="18"/>
      <c r="P5" s="24"/>
      <c r="Q5" s="31"/>
      <c r="R5" s="31"/>
      <c r="S5" s="33"/>
      <c r="T5" s="31"/>
      <c r="U5" s="31"/>
      <c r="V5" s="138"/>
      <c r="W5" s="30"/>
      <c r="X5" s="31"/>
      <c r="Y5" s="31"/>
      <c r="Z5" s="2"/>
      <c r="AA5" s="31"/>
      <c r="AB5" s="31"/>
      <c r="AC5" s="31"/>
      <c r="AD5" s="31"/>
      <c r="AE5" s="31"/>
      <c r="AF5" s="84"/>
      <c r="AG5" s="16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9"/>
      <c r="AS5" s="16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>
        <v>2007</v>
      </c>
      <c r="C6" s="34" t="s">
        <v>53</v>
      </c>
      <c r="D6" s="2" t="s">
        <v>47</v>
      </c>
      <c r="E6" s="31">
        <v>4</v>
      </c>
      <c r="F6" s="31">
        <v>0</v>
      </c>
      <c r="G6" s="31">
        <v>2</v>
      </c>
      <c r="H6" s="33">
        <v>2</v>
      </c>
      <c r="I6" s="31">
        <v>7</v>
      </c>
      <c r="J6" s="137">
        <v>0.33300000000000002</v>
      </c>
      <c r="K6" s="30">
        <v>21</v>
      </c>
      <c r="L6" s="112"/>
      <c r="M6" s="18"/>
      <c r="N6" s="18"/>
      <c r="O6" s="18"/>
      <c r="P6" s="24"/>
      <c r="Q6" s="31"/>
      <c r="R6" s="31"/>
      <c r="S6" s="33"/>
      <c r="T6" s="31"/>
      <c r="U6" s="31"/>
      <c r="V6" s="138"/>
      <c r="W6" s="30"/>
      <c r="X6" s="31">
        <v>2007</v>
      </c>
      <c r="Y6" s="31" t="s">
        <v>50</v>
      </c>
      <c r="Z6" s="2" t="s">
        <v>45</v>
      </c>
      <c r="AA6" s="31">
        <v>8</v>
      </c>
      <c r="AB6" s="31">
        <v>1</v>
      </c>
      <c r="AC6" s="31">
        <v>7</v>
      </c>
      <c r="AD6" s="31">
        <v>14</v>
      </c>
      <c r="AE6" s="31">
        <v>56</v>
      </c>
      <c r="AF6" s="84">
        <v>0.8115</v>
      </c>
      <c r="AG6" s="160">
        <v>69</v>
      </c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9"/>
      <c r="AS6" s="16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2008</v>
      </c>
      <c r="C7" s="34" t="s">
        <v>52</v>
      </c>
      <c r="D7" s="2" t="s">
        <v>48</v>
      </c>
      <c r="E7" s="31">
        <v>16</v>
      </c>
      <c r="F7" s="31">
        <v>0</v>
      </c>
      <c r="G7" s="31">
        <v>3</v>
      </c>
      <c r="H7" s="33">
        <v>7</v>
      </c>
      <c r="I7" s="31">
        <v>29</v>
      </c>
      <c r="J7" s="137">
        <v>0.38700000000000001</v>
      </c>
      <c r="K7" s="30">
        <v>75</v>
      </c>
      <c r="L7" s="112"/>
      <c r="M7" s="18"/>
      <c r="N7" s="18"/>
      <c r="O7" s="18"/>
      <c r="P7" s="24"/>
      <c r="Q7" s="31"/>
      <c r="R7" s="31"/>
      <c r="S7" s="33"/>
      <c r="T7" s="31"/>
      <c r="U7" s="31"/>
      <c r="V7" s="138"/>
      <c r="W7" s="30"/>
      <c r="X7" s="31"/>
      <c r="Y7" s="31"/>
      <c r="Z7" s="2"/>
      <c r="AA7" s="31"/>
      <c r="AB7" s="31"/>
      <c r="AC7" s="31"/>
      <c r="AD7" s="31"/>
      <c r="AE7" s="31"/>
      <c r="AF7" s="84"/>
      <c r="AG7" s="16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9"/>
      <c r="AS7" s="16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/>
      <c r="C8" s="34"/>
      <c r="D8" s="2"/>
      <c r="E8" s="31"/>
      <c r="F8" s="31"/>
      <c r="G8" s="31"/>
      <c r="H8" s="33"/>
      <c r="I8" s="31"/>
      <c r="J8" s="137"/>
      <c r="K8" s="30"/>
      <c r="L8" s="112"/>
      <c r="M8" s="18"/>
      <c r="N8" s="18"/>
      <c r="O8" s="18"/>
      <c r="P8" s="24"/>
      <c r="Q8" s="31"/>
      <c r="R8" s="31"/>
      <c r="S8" s="33"/>
      <c r="T8" s="31"/>
      <c r="U8" s="31"/>
      <c r="V8" s="138"/>
      <c r="W8" s="30"/>
      <c r="X8" s="31">
        <v>2009</v>
      </c>
      <c r="Y8" s="31" t="s">
        <v>51</v>
      </c>
      <c r="Z8" s="2" t="s">
        <v>36</v>
      </c>
      <c r="AA8" s="31">
        <v>18</v>
      </c>
      <c r="AB8" s="31">
        <v>2</v>
      </c>
      <c r="AC8" s="31">
        <v>22</v>
      </c>
      <c r="AD8" s="31">
        <v>21</v>
      </c>
      <c r="AE8" s="31">
        <v>104</v>
      </c>
      <c r="AF8" s="84">
        <v>0.60460000000000003</v>
      </c>
      <c r="AG8" s="160">
        <v>172</v>
      </c>
      <c r="AH8" s="18"/>
      <c r="AI8" s="18"/>
      <c r="AJ8" s="18"/>
      <c r="AK8" s="18" t="s">
        <v>59</v>
      </c>
      <c r="AL8" s="24"/>
      <c r="AM8" s="31"/>
      <c r="AN8" s="31"/>
      <c r="AO8" s="31"/>
      <c r="AP8" s="31"/>
      <c r="AQ8" s="31"/>
      <c r="AR8" s="139"/>
      <c r="AS8" s="16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2010</v>
      </c>
      <c r="C9" s="34" t="s">
        <v>35</v>
      </c>
      <c r="D9" s="2" t="s">
        <v>48</v>
      </c>
      <c r="E9" s="31">
        <v>2</v>
      </c>
      <c r="F9" s="31">
        <v>1</v>
      </c>
      <c r="G9" s="31">
        <v>1</v>
      </c>
      <c r="H9" s="33">
        <v>1</v>
      </c>
      <c r="I9" s="31">
        <v>12</v>
      </c>
      <c r="J9" s="137">
        <v>0.5</v>
      </c>
      <c r="K9" s="30">
        <v>24</v>
      </c>
      <c r="L9" s="112"/>
      <c r="M9" s="18"/>
      <c r="N9" s="18"/>
      <c r="O9" s="18"/>
      <c r="P9" s="24"/>
      <c r="Q9" s="31"/>
      <c r="R9" s="31"/>
      <c r="S9" s="33"/>
      <c r="T9" s="31"/>
      <c r="U9" s="31"/>
      <c r="V9" s="138"/>
      <c r="W9" s="30"/>
      <c r="X9" s="31">
        <v>2010</v>
      </c>
      <c r="Y9" s="31" t="s">
        <v>38</v>
      </c>
      <c r="Z9" s="2" t="s">
        <v>36</v>
      </c>
      <c r="AA9" s="31">
        <v>17</v>
      </c>
      <c r="AB9" s="31">
        <v>7</v>
      </c>
      <c r="AC9" s="31">
        <v>46</v>
      </c>
      <c r="AD9" s="31">
        <v>33</v>
      </c>
      <c r="AE9" s="31">
        <v>131</v>
      </c>
      <c r="AF9" s="84">
        <v>0.76160000000000005</v>
      </c>
      <c r="AG9" s="160">
        <v>172</v>
      </c>
      <c r="AH9" s="31" t="s">
        <v>38</v>
      </c>
      <c r="AI9" s="18" t="s">
        <v>102</v>
      </c>
      <c r="AJ9" s="31" t="s">
        <v>38</v>
      </c>
      <c r="AK9" s="31" t="s">
        <v>38</v>
      </c>
      <c r="AL9" s="24"/>
      <c r="AM9" s="31">
        <v>7</v>
      </c>
      <c r="AN9" s="31">
        <v>0</v>
      </c>
      <c r="AO9" s="31">
        <v>4</v>
      </c>
      <c r="AP9" s="31">
        <v>4</v>
      </c>
      <c r="AQ9" s="31">
        <v>27</v>
      </c>
      <c r="AR9" s="139">
        <v>0.55100000000000005</v>
      </c>
      <c r="AS9" s="161">
        <v>49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>
        <v>2011</v>
      </c>
      <c r="C10" s="34" t="s">
        <v>59</v>
      </c>
      <c r="D10" s="2" t="s">
        <v>36</v>
      </c>
      <c r="E10" s="31">
        <v>18</v>
      </c>
      <c r="F10" s="31">
        <v>1</v>
      </c>
      <c r="G10" s="31">
        <v>3</v>
      </c>
      <c r="H10" s="33">
        <v>8</v>
      </c>
      <c r="I10" s="31">
        <v>77</v>
      </c>
      <c r="J10" s="137">
        <v>0.65800000000000003</v>
      </c>
      <c r="K10" s="30">
        <v>117</v>
      </c>
      <c r="L10" s="112"/>
      <c r="M10" s="18"/>
      <c r="N10" s="18"/>
      <c r="O10" s="18"/>
      <c r="P10" s="24"/>
      <c r="Q10" s="31">
        <v>5</v>
      </c>
      <c r="R10" s="31">
        <v>0</v>
      </c>
      <c r="S10" s="33">
        <v>4</v>
      </c>
      <c r="T10" s="31">
        <v>0</v>
      </c>
      <c r="U10" s="31">
        <v>20</v>
      </c>
      <c r="V10" s="138">
        <v>0.42599999999999999</v>
      </c>
      <c r="W10" s="30">
        <v>47</v>
      </c>
      <c r="X10" s="31"/>
      <c r="Y10" s="31"/>
      <c r="Z10" s="2"/>
      <c r="AA10" s="31"/>
      <c r="AB10" s="31"/>
      <c r="AC10" s="31"/>
      <c r="AD10" s="31"/>
      <c r="AE10" s="31"/>
      <c r="AF10" s="84"/>
      <c r="AG10" s="16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9"/>
      <c r="AS10" s="16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1">
        <v>2012</v>
      </c>
      <c r="C11" s="34" t="s">
        <v>49</v>
      </c>
      <c r="D11" s="2" t="s">
        <v>36</v>
      </c>
      <c r="E11" s="31">
        <v>15</v>
      </c>
      <c r="F11" s="31">
        <v>1</v>
      </c>
      <c r="G11" s="31">
        <v>4</v>
      </c>
      <c r="H11" s="33">
        <v>12</v>
      </c>
      <c r="I11" s="31">
        <v>50</v>
      </c>
      <c r="J11" s="137">
        <v>0.51</v>
      </c>
      <c r="K11" s="30">
        <v>98</v>
      </c>
      <c r="L11" s="112"/>
      <c r="M11" s="18"/>
      <c r="N11" s="18"/>
      <c r="O11" s="18"/>
      <c r="P11" s="24"/>
      <c r="Q11" s="31"/>
      <c r="R11" s="31"/>
      <c r="S11" s="33"/>
      <c r="T11" s="31"/>
      <c r="U11" s="31"/>
      <c r="V11" s="138"/>
      <c r="W11" s="30"/>
      <c r="X11" s="31"/>
      <c r="Y11" s="31"/>
      <c r="Z11" s="2"/>
      <c r="AA11" s="31"/>
      <c r="AB11" s="31"/>
      <c r="AC11" s="31"/>
      <c r="AD11" s="31"/>
      <c r="AE11" s="31"/>
      <c r="AF11" s="84"/>
      <c r="AG11" s="16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39"/>
      <c r="AS11" s="161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1"/>
      <c r="C12" s="34"/>
      <c r="D12" s="2"/>
      <c r="E12" s="31"/>
      <c r="F12" s="31"/>
      <c r="G12" s="31"/>
      <c r="H12" s="33"/>
      <c r="I12" s="31"/>
      <c r="J12" s="137"/>
      <c r="K12" s="30"/>
      <c r="L12" s="112"/>
      <c r="M12" s="18"/>
      <c r="N12" s="18"/>
      <c r="O12" s="18"/>
      <c r="P12" s="24"/>
      <c r="Q12" s="31"/>
      <c r="R12" s="31"/>
      <c r="S12" s="33"/>
      <c r="T12" s="31"/>
      <c r="U12" s="31"/>
      <c r="V12" s="138"/>
      <c r="W12" s="30"/>
      <c r="X12" s="31">
        <v>2013</v>
      </c>
      <c r="Y12" s="31" t="s">
        <v>38</v>
      </c>
      <c r="Z12" s="2" t="s">
        <v>61</v>
      </c>
      <c r="AA12" s="31">
        <v>20</v>
      </c>
      <c r="AB12" s="31">
        <v>3</v>
      </c>
      <c r="AC12" s="31">
        <v>23</v>
      </c>
      <c r="AD12" s="31">
        <v>37</v>
      </c>
      <c r="AE12" s="31">
        <v>133</v>
      </c>
      <c r="AF12" s="84">
        <v>0.73880000000000001</v>
      </c>
      <c r="AG12" s="160">
        <v>180</v>
      </c>
      <c r="AH12" s="18"/>
      <c r="AI12" s="18" t="s">
        <v>103</v>
      </c>
      <c r="AJ12" s="18" t="s">
        <v>51</v>
      </c>
      <c r="AK12" s="31" t="s">
        <v>50</v>
      </c>
      <c r="AL12" s="24"/>
      <c r="AM12" s="31">
        <v>7</v>
      </c>
      <c r="AN12" s="31">
        <v>0</v>
      </c>
      <c r="AO12" s="31">
        <v>4</v>
      </c>
      <c r="AP12" s="31">
        <v>6</v>
      </c>
      <c r="AQ12" s="31">
        <v>31</v>
      </c>
      <c r="AR12" s="139">
        <v>0.60780000000000001</v>
      </c>
      <c r="AS12" s="162">
        <v>51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1">
        <v>2014</v>
      </c>
      <c r="C13" s="34" t="s">
        <v>53</v>
      </c>
      <c r="D13" s="2" t="s">
        <v>61</v>
      </c>
      <c r="E13" s="31">
        <v>22</v>
      </c>
      <c r="F13" s="31">
        <v>0</v>
      </c>
      <c r="G13" s="31">
        <v>6</v>
      </c>
      <c r="H13" s="33">
        <v>2</v>
      </c>
      <c r="I13" s="31">
        <v>55</v>
      </c>
      <c r="J13" s="137">
        <v>0.47</v>
      </c>
      <c r="K13" s="30">
        <v>117</v>
      </c>
      <c r="L13" s="112"/>
      <c r="M13" s="18"/>
      <c r="N13" s="18"/>
      <c r="O13" s="18"/>
      <c r="P13" s="24"/>
      <c r="Q13" s="31">
        <v>4</v>
      </c>
      <c r="R13" s="31">
        <v>0</v>
      </c>
      <c r="S13" s="33">
        <v>0</v>
      </c>
      <c r="T13" s="31">
        <v>2</v>
      </c>
      <c r="U13" s="31">
        <v>8</v>
      </c>
      <c r="V13" s="138">
        <v>0.4</v>
      </c>
      <c r="W13" s="30">
        <v>20</v>
      </c>
      <c r="X13" s="31"/>
      <c r="Y13" s="31"/>
      <c r="Z13" s="2"/>
      <c r="AA13" s="31"/>
      <c r="AB13" s="31"/>
      <c r="AC13" s="31"/>
      <c r="AD13" s="31"/>
      <c r="AE13" s="31"/>
      <c r="AF13" s="84"/>
      <c r="AG13" s="16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39"/>
      <c r="AS13" s="16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1"/>
      <c r="C14" s="34"/>
      <c r="D14" s="2"/>
      <c r="E14" s="31"/>
      <c r="F14" s="31"/>
      <c r="G14" s="31"/>
      <c r="H14" s="33"/>
      <c r="I14" s="31"/>
      <c r="J14" s="137"/>
      <c r="K14" s="30"/>
      <c r="L14" s="112"/>
      <c r="M14" s="18"/>
      <c r="N14" s="18"/>
      <c r="O14" s="18"/>
      <c r="P14" s="24"/>
      <c r="Q14" s="31"/>
      <c r="R14" s="31"/>
      <c r="S14" s="33"/>
      <c r="T14" s="31"/>
      <c r="U14" s="31"/>
      <c r="V14" s="138"/>
      <c r="W14" s="30"/>
      <c r="X14" s="31">
        <v>2015</v>
      </c>
      <c r="Y14" s="31" t="s">
        <v>52</v>
      </c>
      <c r="Z14" s="2" t="s">
        <v>36</v>
      </c>
      <c r="AA14" s="31">
        <v>15</v>
      </c>
      <c r="AB14" s="31">
        <v>1</v>
      </c>
      <c r="AC14" s="31">
        <v>23</v>
      </c>
      <c r="AD14" s="31">
        <v>11</v>
      </c>
      <c r="AE14" s="31">
        <v>74</v>
      </c>
      <c r="AF14" s="84">
        <v>0.56059999999999999</v>
      </c>
      <c r="AG14" s="160">
        <v>132</v>
      </c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39"/>
      <c r="AS14" s="161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140" t="s">
        <v>98</v>
      </c>
      <c r="C15" s="141"/>
      <c r="D15" s="142"/>
      <c r="E15" s="143">
        <f>SUM(E4:E14)</f>
        <v>99</v>
      </c>
      <c r="F15" s="143">
        <f>SUM(F4:F14)</f>
        <v>4</v>
      </c>
      <c r="G15" s="143">
        <f>SUM(G4:G14)</f>
        <v>24</v>
      </c>
      <c r="H15" s="143">
        <f>SUM(H4:H14)</f>
        <v>42</v>
      </c>
      <c r="I15" s="143">
        <f>SUM(I4:I14)</f>
        <v>308</v>
      </c>
      <c r="J15" s="144">
        <f>PRODUCT(I15/K15)</f>
        <v>0.53658536585365857</v>
      </c>
      <c r="K15" s="102">
        <f>SUM(K4:K14)</f>
        <v>574</v>
      </c>
      <c r="L15" s="22"/>
      <c r="M15" s="20"/>
      <c r="N15" s="145"/>
      <c r="O15" s="146"/>
      <c r="P15" s="24"/>
      <c r="Q15" s="143">
        <f>SUM(Q4:Q14)</f>
        <v>9</v>
      </c>
      <c r="R15" s="143">
        <f>SUM(R4:R14)</f>
        <v>0</v>
      </c>
      <c r="S15" s="143">
        <f>SUM(S4:S14)</f>
        <v>4</v>
      </c>
      <c r="T15" s="143">
        <f>SUM(T4:T14)</f>
        <v>2</v>
      </c>
      <c r="U15" s="143">
        <f>SUM(U4:U14)</f>
        <v>28</v>
      </c>
      <c r="V15" s="144">
        <f>PRODUCT(U15/W15)</f>
        <v>0.41791044776119401</v>
      </c>
      <c r="W15" s="102">
        <f>SUM(W4:W14)</f>
        <v>67</v>
      </c>
      <c r="X15" s="16" t="s">
        <v>98</v>
      </c>
      <c r="Y15" s="17"/>
      <c r="Z15" s="15"/>
      <c r="AA15" s="143">
        <f>SUM(AA4:AA14)</f>
        <v>95</v>
      </c>
      <c r="AB15" s="143">
        <f>SUM(AB4:AB14)</f>
        <v>18</v>
      </c>
      <c r="AC15" s="143">
        <f>SUM(AC4:AC14)</f>
        <v>136</v>
      </c>
      <c r="AD15" s="143">
        <f>SUM(AD4:AD14)</f>
        <v>145</v>
      </c>
      <c r="AE15" s="143">
        <f>SUM(AE4:AE14)</f>
        <v>571</v>
      </c>
      <c r="AF15" s="144">
        <f>PRODUCT(AE15/AG15)</f>
        <v>0.684652278177458</v>
      </c>
      <c r="AG15" s="102">
        <f>SUM(AG4:AG14)</f>
        <v>834</v>
      </c>
      <c r="AH15" s="22"/>
      <c r="AI15" s="20"/>
      <c r="AJ15" s="145"/>
      <c r="AK15" s="146"/>
      <c r="AL15" s="24"/>
      <c r="AM15" s="143">
        <f>SUM(AM4:AM14)</f>
        <v>16</v>
      </c>
      <c r="AN15" s="143">
        <f>SUM(AN4:AN14)</f>
        <v>0</v>
      </c>
      <c r="AO15" s="143">
        <f>SUM(AO4:AO14)</f>
        <v>9</v>
      </c>
      <c r="AP15" s="143">
        <f>SUM(AP4:AP14)</f>
        <v>10</v>
      </c>
      <c r="AQ15" s="143">
        <f>SUM(AQ4:AQ14)</f>
        <v>62</v>
      </c>
      <c r="AR15" s="144">
        <f>PRODUCT(AQ15/AS15)</f>
        <v>0.5636363636363636</v>
      </c>
      <c r="AS15" s="136">
        <f>SUM(AS4:AS14)</f>
        <v>110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30"/>
      <c r="L16" s="24"/>
      <c r="M16" s="24"/>
      <c r="N16" s="24"/>
      <c r="O16" s="24"/>
      <c r="P16" s="43"/>
      <c r="Q16" s="43"/>
      <c r="R16" s="46"/>
      <c r="S16" s="43"/>
      <c r="T16" s="43"/>
      <c r="U16" s="24"/>
      <c r="V16" s="24"/>
      <c r="W16" s="30"/>
      <c r="X16" s="43"/>
      <c r="Y16" s="43"/>
      <c r="Z16" s="43"/>
      <c r="AA16" s="43"/>
      <c r="AB16" s="43"/>
      <c r="AC16" s="43"/>
      <c r="AD16" s="43"/>
      <c r="AE16" s="43"/>
      <c r="AF16" s="44"/>
      <c r="AG16" s="30"/>
      <c r="AH16" s="24"/>
      <c r="AI16" s="24"/>
      <c r="AJ16" s="24"/>
      <c r="AK16" s="24"/>
      <c r="AL16" s="43"/>
      <c r="AM16" s="43"/>
      <c r="AN16" s="46"/>
      <c r="AO16" s="43"/>
      <c r="AP16" s="43"/>
      <c r="AQ16" s="24"/>
      <c r="AR16" s="24"/>
      <c r="AS16" s="30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47" t="s">
        <v>99</v>
      </c>
      <c r="C17" s="148"/>
      <c r="D17" s="149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28</v>
      </c>
      <c r="M17" s="18" t="s">
        <v>29</v>
      </c>
      <c r="N17" s="18" t="s">
        <v>100</v>
      </c>
      <c r="O17" s="18" t="s">
        <v>101</v>
      </c>
      <c r="Q17" s="46"/>
      <c r="R17" s="46" t="s">
        <v>54</v>
      </c>
      <c r="S17" s="46"/>
      <c r="T17" s="43" t="s">
        <v>55</v>
      </c>
      <c r="U17" s="24"/>
      <c r="V17" s="30"/>
      <c r="W17" s="30"/>
      <c r="X17" s="150"/>
      <c r="Y17" s="150"/>
      <c r="Z17" s="150"/>
      <c r="AA17" s="150"/>
      <c r="AB17" s="150"/>
      <c r="AC17" s="46"/>
      <c r="AD17" s="46"/>
      <c r="AE17" s="46"/>
      <c r="AF17" s="43"/>
      <c r="AG17" s="43"/>
      <c r="AH17" s="43"/>
      <c r="AI17" s="43"/>
      <c r="AJ17" s="43"/>
      <c r="AK17" s="43"/>
      <c r="AM17" s="30"/>
      <c r="AN17" s="150"/>
      <c r="AO17" s="150"/>
      <c r="AP17" s="150"/>
      <c r="AQ17" s="150"/>
      <c r="AR17" s="150"/>
      <c r="AS17" s="150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8" t="s">
        <v>12</v>
      </c>
      <c r="C18" s="12"/>
      <c r="D18" s="50"/>
      <c r="E18" s="151">
        <v>8</v>
      </c>
      <c r="F18" s="151">
        <v>0</v>
      </c>
      <c r="G18" s="151">
        <v>1</v>
      </c>
      <c r="H18" s="151">
        <v>3</v>
      </c>
      <c r="I18" s="151">
        <v>20</v>
      </c>
      <c r="J18" s="152">
        <v>0.47599999999999998</v>
      </c>
      <c r="K18" s="43">
        <f>PRODUCT(I18/J18)</f>
        <v>42.016806722689076</v>
      </c>
      <c r="L18" s="153">
        <f>PRODUCT((F18+G18)/E18)</f>
        <v>0.125</v>
      </c>
      <c r="M18" s="153">
        <f>PRODUCT(H18/E18)</f>
        <v>0.375</v>
      </c>
      <c r="N18" s="153">
        <f>PRODUCT((F18+G18+H18)/E18)</f>
        <v>0.5</v>
      </c>
      <c r="O18" s="153">
        <f>PRODUCT(I18/E18)</f>
        <v>2.5</v>
      </c>
      <c r="Q18" s="46"/>
      <c r="R18" s="46"/>
      <c r="S18" s="46"/>
      <c r="T18" s="43" t="s">
        <v>56</v>
      </c>
      <c r="U18" s="43"/>
      <c r="V18" s="43"/>
      <c r="W18" s="43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6"/>
      <c r="AO18" s="46"/>
      <c r="AP18" s="46"/>
      <c r="AQ18" s="46"/>
      <c r="AR18" s="46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54" t="s">
        <v>60</v>
      </c>
      <c r="C19" s="155"/>
      <c r="D19" s="156"/>
      <c r="E19" s="151">
        <f>PRODUCT(E15+Q15)</f>
        <v>108</v>
      </c>
      <c r="F19" s="151">
        <f>PRODUCT(F15+R15)</f>
        <v>4</v>
      </c>
      <c r="G19" s="151">
        <f>PRODUCT(G15+S15)</f>
        <v>28</v>
      </c>
      <c r="H19" s="151">
        <f>PRODUCT(H15+T15)</f>
        <v>44</v>
      </c>
      <c r="I19" s="151">
        <f>PRODUCT(I15+U15)</f>
        <v>336</v>
      </c>
      <c r="J19" s="152">
        <f>PRODUCT(I19/K19)</f>
        <v>0.52418096723868957</v>
      </c>
      <c r="K19" s="43">
        <f>PRODUCT(K15+W15)</f>
        <v>641</v>
      </c>
      <c r="L19" s="153">
        <f>PRODUCT((F19+G19)/E19)</f>
        <v>0.29629629629629628</v>
      </c>
      <c r="M19" s="153">
        <f>PRODUCT(H19/E19)</f>
        <v>0.40740740740740738</v>
      </c>
      <c r="N19" s="153">
        <f>PRODUCT((F19+G19+H19)/E19)</f>
        <v>0.70370370370370372</v>
      </c>
      <c r="O19" s="153">
        <f>PRODUCT(I19/E19)</f>
        <v>3.1111111111111112</v>
      </c>
      <c r="Q19" s="46"/>
      <c r="R19" s="46"/>
      <c r="S19" s="46"/>
      <c r="T19" s="43" t="s">
        <v>57</v>
      </c>
      <c r="U19" s="43"/>
      <c r="V19" s="43"/>
      <c r="W19" s="43"/>
      <c r="X19" s="43"/>
      <c r="Y19" s="43"/>
      <c r="Z19" s="43"/>
      <c r="AA19" s="43"/>
      <c r="AB19" s="43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7" t="s">
        <v>95</v>
      </c>
      <c r="C20" s="78"/>
      <c r="D20" s="28"/>
      <c r="E20" s="151">
        <f>PRODUCT(AA15+AM15)</f>
        <v>111</v>
      </c>
      <c r="F20" s="151">
        <f>PRODUCT(AB15+AN15)</f>
        <v>18</v>
      </c>
      <c r="G20" s="151">
        <f>PRODUCT(AC15+AO15)</f>
        <v>145</v>
      </c>
      <c r="H20" s="151">
        <f>PRODUCT(AD15+AP15)</f>
        <v>155</v>
      </c>
      <c r="I20" s="151">
        <f>PRODUCT(AE15+AQ15)</f>
        <v>633</v>
      </c>
      <c r="J20" s="152">
        <f>PRODUCT(I20/K20)</f>
        <v>0.67055084745762716</v>
      </c>
      <c r="K20" s="24">
        <f>PRODUCT(AG15+AS15)</f>
        <v>944</v>
      </c>
      <c r="L20" s="153">
        <f>PRODUCT((F20+G20)/E20)</f>
        <v>1.4684684684684686</v>
      </c>
      <c r="M20" s="153">
        <f>PRODUCT(H20/E20)</f>
        <v>1.3963963963963963</v>
      </c>
      <c r="N20" s="153">
        <f>PRODUCT((F20+G20+H20)/E20)</f>
        <v>2.8648648648648649</v>
      </c>
      <c r="O20" s="153">
        <f>PRODUCT(I20/E20)</f>
        <v>5.7027027027027026</v>
      </c>
      <c r="Q20" s="46"/>
      <c r="R20" s="46"/>
      <c r="S20" s="43"/>
      <c r="T20" s="43" t="s">
        <v>62</v>
      </c>
      <c r="U20" s="24"/>
      <c r="V20" s="24"/>
      <c r="W20" s="43"/>
      <c r="X20" s="43"/>
      <c r="Y20" s="43"/>
      <c r="Z20" s="43"/>
      <c r="AA20" s="43"/>
      <c r="AB20" s="43"/>
      <c r="AC20" s="46"/>
      <c r="AD20" s="46"/>
      <c r="AE20" s="46"/>
      <c r="AF20" s="46"/>
      <c r="AG20" s="46"/>
      <c r="AH20" s="46"/>
      <c r="AI20" s="46"/>
      <c r="AJ20" s="46"/>
      <c r="AK20" s="43"/>
      <c r="AL20" s="24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57" t="s">
        <v>98</v>
      </c>
      <c r="C21" s="158"/>
      <c r="D21" s="159"/>
      <c r="E21" s="151">
        <f>SUM(E18:E20)</f>
        <v>227</v>
      </c>
      <c r="F21" s="151">
        <f t="shared" ref="F21:I21" si="0">SUM(F18:F20)</f>
        <v>22</v>
      </c>
      <c r="G21" s="151">
        <f t="shared" si="0"/>
        <v>174</v>
      </c>
      <c r="H21" s="151">
        <f t="shared" si="0"/>
        <v>202</v>
      </c>
      <c r="I21" s="151">
        <f t="shared" si="0"/>
        <v>989</v>
      </c>
      <c r="J21" s="152">
        <f>PRODUCT(I21/K21)</f>
        <v>0.60786096118585853</v>
      </c>
      <c r="K21" s="43">
        <f>SUM(K18:K20)</f>
        <v>1627.0168067226891</v>
      </c>
      <c r="L21" s="153">
        <f>PRODUCT((F21+G21)/E21)</f>
        <v>0.86343612334801767</v>
      </c>
      <c r="M21" s="153">
        <f>PRODUCT(H21/E21)</f>
        <v>0.88986784140969166</v>
      </c>
      <c r="N21" s="153">
        <f>PRODUCT((F21+G21+H21)/E21)</f>
        <v>1.7533039647577093</v>
      </c>
      <c r="O21" s="153">
        <f>PRODUCT(I21/E21)</f>
        <v>4.356828193832599</v>
      </c>
      <c r="Q21" s="24"/>
      <c r="R21" s="24"/>
      <c r="S21" s="24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4"/>
      <c r="F22" s="24"/>
      <c r="G22" s="24"/>
      <c r="H22" s="24"/>
      <c r="I22" s="24"/>
      <c r="J22" s="43"/>
      <c r="K22" s="43"/>
      <c r="L22" s="24"/>
      <c r="M22" s="24"/>
      <c r="N22" s="24"/>
      <c r="O22" s="24"/>
      <c r="P22" s="43"/>
      <c r="Q22" s="43"/>
      <c r="R22" s="43"/>
      <c r="S22" s="43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24"/>
      <c r="AL186" s="24"/>
    </row>
    <row r="187" spans="1:57" x14ac:dyDescent="0.25"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76" customWidth="1"/>
    <col min="3" max="3" width="23.5703125" style="75" customWidth="1"/>
    <col min="4" max="4" width="10.5703125" style="100" customWidth="1"/>
    <col min="5" max="5" width="8.85546875" style="100" customWidth="1"/>
    <col min="6" max="6" width="0.7109375" style="30" customWidth="1"/>
    <col min="7" max="7" width="5.28515625" style="75" customWidth="1"/>
    <col min="8" max="8" width="5.140625" style="75" customWidth="1"/>
    <col min="9" max="9" width="5.42578125" style="75" customWidth="1"/>
    <col min="10" max="11" width="5.7109375" style="75" customWidth="1"/>
    <col min="12" max="12" width="6.140625" style="75" customWidth="1"/>
    <col min="13" max="16" width="4.85546875" style="75" customWidth="1"/>
    <col min="17" max="21" width="6.7109375" style="117" customWidth="1"/>
    <col min="22" max="22" width="11" style="75" customWidth="1"/>
    <col min="23" max="23" width="24.28515625" style="100" customWidth="1"/>
    <col min="24" max="24" width="9.7109375" style="75" customWidth="1"/>
    <col min="25" max="30" width="9.140625" style="101"/>
  </cols>
  <sheetData>
    <row r="1" spans="1:30" ht="18.75" x14ac:dyDescent="0.3">
      <c r="A1" s="1"/>
      <c r="B1" s="103" t="s">
        <v>82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10"/>
      <c r="R1" s="110"/>
      <c r="S1" s="110"/>
      <c r="T1" s="110"/>
      <c r="U1" s="110"/>
      <c r="V1" s="81"/>
      <c r="W1" s="85"/>
      <c r="X1" s="39"/>
      <c r="Y1" s="86"/>
      <c r="Z1" s="86"/>
      <c r="AA1" s="86"/>
      <c r="AB1" s="86"/>
      <c r="AC1" s="86"/>
      <c r="AD1" s="86"/>
    </row>
    <row r="2" spans="1:30" x14ac:dyDescent="0.25">
      <c r="A2" s="1"/>
      <c r="B2" s="10" t="s">
        <v>40</v>
      </c>
      <c r="C2" s="5" t="s">
        <v>58</v>
      </c>
      <c r="D2" s="11"/>
      <c r="E2" s="11"/>
      <c r="F2" s="87"/>
      <c r="G2" s="88"/>
      <c r="H2" s="11"/>
      <c r="I2" s="11"/>
      <c r="J2" s="11"/>
      <c r="K2" s="11"/>
      <c r="L2" s="11"/>
      <c r="M2" s="11"/>
      <c r="N2" s="11"/>
      <c r="O2" s="11"/>
      <c r="P2" s="11"/>
      <c r="Q2" s="111"/>
      <c r="R2" s="111"/>
      <c r="S2" s="111"/>
      <c r="T2" s="111"/>
      <c r="U2" s="111"/>
      <c r="V2" s="11"/>
      <c r="W2" s="88"/>
      <c r="X2" s="33"/>
      <c r="Y2" s="86"/>
      <c r="Z2" s="86"/>
      <c r="AA2" s="86"/>
      <c r="AB2" s="86"/>
      <c r="AC2" s="86"/>
      <c r="AD2" s="86"/>
    </row>
    <row r="3" spans="1:30" x14ac:dyDescent="0.25">
      <c r="A3" s="1"/>
      <c r="B3" s="22" t="s">
        <v>76</v>
      </c>
      <c r="C3" s="22" t="s">
        <v>63</v>
      </c>
      <c r="D3" s="16" t="s">
        <v>64</v>
      </c>
      <c r="E3" s="21" t="s">
        <v>1</v>
      </c>
      <c r="F3" s="24"/>
      <c r="G3" s="18" t="s">
        <v>65</v>
      </c>
      <c r="H3" s="15" t="s">
        <v>66</v>
      </c>
      <c r="I3" s="15" t="s">
        <v>33</v>
      </c>
      <c r="J3" s="17" t="s">
        <v>67</v>
      </c>
      <c r="K3" s="17" t="s">
        <v>68</v>
      </c>
      <c r="L3" s="17" t="s">
        <v>69</v>
      </c>
      <c r="M3" s="18" t="s">
        <v>70</v>
      </c>
      <c r="N3" s="18" t="s">
        <v>32</v>
      </c>
      <c r="O3" s="15" t="s">
        <v>71</v>
      </c>
      <c r="P3" s="18" t="s">
        <v>66</v>
      </c>
      <c r="Q3" s="112" t="s">
        <v>17</v>
      </c>
      <c r="R3" s="112">
        <v>1</v>
      </c>
      <c r="S3" s="112">
        <v>2</v>
      </c>
      <c r="T3" s="112">
        <v>3</v>
      </c>
      <c r="U3" s="112" t="s">
        <v>72</v>
      </c>
      <c r="V3" s="17" t="s">
        <v>22</v>
      </c>
      <c r="W3" s="16" t="s">
        <v>73</v>
      </c>
      <c r="X3" s="16" t="s">
        <v>74</v>
      </c>
      <c r="Y3" s="86"/>
      <c r="Z3" s="86"/>
      <c r="AA3" s="86"/>
      <c r="AB3" s="86"/>
      <c r="AC3" s="86"/>
      <c r="AD3" s="86"/>
    </row>
    <row r="4" spans="1:30" x14ac:dyDescent="0.25">
      <c r="A4" s="1"/>
      <c r="B4" s="89" t="s">
        <v>80</v>
      </c>
      <c r="C4" s="90" t="s">
        <v>77</v>
      </c>
      <c r="D4" s="91" t="s">
        <v>75</v>
      </c>
      <c r="E4" s="118" t="s">
        <v>36</v>
      </c>
      <c r="F4" s="83"/>
      <c r="G4" s="119">
        <v>1</v>
      </c>
      <c r="H4" s="93"/>
      <c r="I4" s="93"/>
      <c r="J4" s="94" t="s">
        <v>81</v>
      </c>
      <c r="K4" s="94">
        <v>8</v>
      </c>
      <c r="L4" s="95"/>
      <c r="M4" s="94">
        <v>1</v>
      </c>
      <c r="N4" s="92"/>
      <c r="O4" s="93"/>
      <c r="P4" s="93"/>
      <c r="Q4" s="113" t="s">
        <v>83</v>
      </c>
      <c r="R4" s="113" t="s">
        <v>84</v>
      </c>
      <c r="S4" s="113"/>
      <c r="T4" s="113" t="s">
        <v>85</v>
      </c>
      <c r="U4" s="113"/>
      <c r="V4" s="96">
        <v>0.33300000000000002</v>
      </c>
      <c r="W4" s="90" t="s">
        <v>78</v>
      </c>
      <c r="X4" s="97" t="s">
        <v>79</v>
      </c>
      <c r="Y4" s="86"/>
      <c r="Z4" s="86"/>
      <c r="AA4" s="86"/>
      <c r="AB4" s="86"/>
      <c r="AC4" s="86"/>
      <c r="AD4" s="86"/>
    </row>
    <row r="5" spans="1:30" x14ac:dyDescent="0.25">
      <c r="A5" s="9"/>
      <c r="B5" s="104"/>
      <c r="C5" s="105"/>
      <c r="D5" s="106"/>
      <c r="E5" s="106"/>
      <c r="F5" s="105"/>
      <c r="G5" s="105"/>
      <c r="H5" s="105"/>
      <c r="I5" s="105"/>
      <c r="J5" s="107"/>
      <c r="K5" s="107"/>
      <c r="L5" s="107"/>
      <c r="M5" s="107"/>
      <c r="N5" s="108"/>
      <c r="O5" s="108"/>
      <c r="P5" s="107"/>
      <c r="Q5" s="114"/>
      <c r="R5" s="114"/>
      <c r="S5" s="114"/>
      <c r="T5" s="114"/>
      <c r="U5" s="114"/>
      <c r="V5" s="107"/>
      <c r="W5" s="106"/>
      <c r="X5" s="109"/>
      <c r="Y5" s="86"/>
      <c r="Z5" s="86"/>
      <c r="AA5" s="86"/>
      <c r="AB5" s="86"/>
      <c r="AC5" s="86"/>
      <c r="AD5" s="86"/>
    </row>
    <row r="6" spans="1:30" x14ac:dyDescent="0.25">
      <c r="A6" s="9"/>
      <c r="B6" s="98"/>
      <c r="C6" s="43"/>
      <c r="D6" s="98"/>
      <c r="E6" s="98"/>
      <c r="F6" s="24"/>
      <c r="G6" s="43"/>
      <c r="H6" s="46"/>
      <c r="I6" s="43"/>
      <c r="J6" s="24"/>
      <c r="K6" s="24"/>
      <c r="L6" s="24"/>
      <c r="M6" s="24"/>
      <c r="N6" s="74"/>
      <c r="O6" s="74"/>
      <c r="P6" s="24"/>
      <c r="Q6" s="115"/>
      <c r="R6" s="115"/>
      <c r="S6" s="115"/>
      <c r="T6" s="115"/>
      <c r="U6" s="115"/>
      <c r="V6" s="24"/>
      <c r="W6" s="98"/>
      <c r="X6" s="24"/>
      <c r="Y6" s="86"/>
      <c r="Z6" s="86"/>
      <c r="AA6" s="86"/>
      <c r="AB6" s="86"/>
      <c r="AC6" s="86"/>
      <c r="AD6" s="86"/>
    </row>
    <row r="7" spans="1:30" x14ac:dyDescent="0.25">
      <c r="A7" s="9"/>
      <c r="B7" s="98"/>
      <c r="C7" s="43"/>
      <c r="D7" s="98"/>
      <c r="E7" s="98"/>
      <c r="F7" s="24"/>
      <c r="G7" s="43"/>
      <c r="H7" s="46"/>
      <c r="I7" s="43"/>
      <c r="J7" s="24"/>
      <c r="K7" s="24"/>
      <c r="L7" s="24"/>
      <c r="M7" s="24"/>
      <c r="N7" s="74"/>
      <c r="O7" s="74"/>
      <c r="P7" s="24"/>
      <c r="Q7" s="115"/>
      <c r="R7" s="115"/>
      <c r="S7" s="115"/>
      <c r="T7" s="115"/>
      <c r="U7" s="115"/>
      <c r="V7" s="24"/>
      <c r="W7" s="98"/>
      <c r="X7" s="24"/>
      <c r="Y7" s="86"/>
      <c r="Z7" s="86"/>
      <c r="AA7" s="86"/>
      <c r="AB7" s="86"/>
      <c r="AC7" s="86"/>
      <c r="AD7" s="86"/>
    </row>
    <row r="8" spans="1:30" x14ac:dyDescent="0.25">
      <c r="A8" s="9"/>
      <c r="B8" s="98"/>
      <c r="C8" s="43"/>
      <c r="D8" s="98"/>
      <c r="E8" s="98"/>
      <c r="F8" s="24"/>
      <c r="G8" s="43"/>
      <c r="H8" s="46"/>
      <c r="I8" s="43"/>
      <c r="J8" s="24"/>
      <c r="K8" s="24"/>
      <c r="L8" s="24"/>
      <c r="M8" s="24"/>
      <c r="N8" s="74"/>
      <c r="O8" s="74"/>
      <c r="P8" s="24"/>
      <c r="Q8" s="115"/>
      <c r="R8" s="115"/>
      <c r="S8" s="115"/>
      <c r="T8" s="115"/>
      <c r="U8" s="115"/>
      <c r="V8" s="24"/>
      <c r="W8" s="98"/>
      <c r="X8" s="24"/>
      <c r="Y8" s="86"/>
      <c r="Z8" s="86"/>
      <c r="AA8" s="86"/>
      <c r="AB8" s="86"/>
      <c r="AC8" s="86"/>
      <c r="AD8" s="86"/>
    </row>
    <row r="9" spans="1:30" x14ac:dyDescent="0.25">
      <c r="A9" s="9"/>
      <c r="B9" s="98"/>
      <c r="C9" s="43"/>
      <c r="D9" s="98"/>
      <c r="E9" s="98"/>
      <c r="F9" s="24"/>
      <c r="G9" s="43"/>
      <c r="H9" s="46"/>
      <c r="I9" s="43"/>
      <c r="J9" s="24"/>
      <c r="K9" s="24"/>
      <c r="L9" s="24"/>
      <c r="M9" s="24"/>
      <c r="N9" s="74"/>
      <c r="O9" s="74"/>
      <c r="P9" s="24"/>
      <c r="Q9" s="115"/>
      <c r="R9" s="115"/>
      <c r="S9" s="115"/>
      <c r="T9" s="115"/>
      <c r="U9" s="115"/>
      <c r="V9" s="24"/>
      <c r="W9" s="98"/>
      <c r="X9" s="24"/>
      <c r="Y9" s="86"/>
      <c r="Z9" s="86"/>
      <c r="AA9" s="86"/>
      <c r="AB9" s="86"/>
      <c r="AC9" s="86"/>
      <c r="AD9" s="86"/>
    </row>
    <row r="10" spans="1:30" x14ac:dyDescent="0.25">
      <c r="A10" s="9"/>
      <c r="B10" s="98"/>
      <c r="C10" s="43"/>
      <c r="D10" s="98"/>
      <c r="E10" s="99"/>
      <c r="G10" s="43"/>
      <c r="H10" s="46"/>
      <c r="I10" s="43"/>
      <c r="J10" s="24"/>
      <c r="K10" s="24"/>
      <c r="L10" s="24"/>
      <c r="M10" s="43"/>
      <c r="N10" s="43"/>
      <c r="O10" s="43"/>
      <c r="P10" s="43"/>
      <c r="Q10" s="116"/>
      <c r="R10" s="116"/>
      <c r="S10" s="116"/>
      <c r="T10" s="116"/>
      <c r="U10" s="116"/>
      <c r="V10" s="43"/>
      <c r="W10" s="98"/>
      <c r="X10" s="43"/>
      <c r="Y10" s="86"/>
      <c r="Z10" s="86"/>
      <c r="AA10" s="86"/>
      <c r="AB10" s="86"/>
      <c r="AC10" s="86"/>
      <c r="AD10" s="86"/>
    </row>
    <row r="11" spans="1:30" x14ac:dyDescent="0.25">
      <c r="A11" s="9"/>
      <c r="B11" s="98"/>
      <c r="C11" s="43"/>
      <c r="D11" s="98"/>
      <c r="E11" s="99"/>
      <c r="G11" s="43"/>
      <c r="H11" s="46"/>
      <c r="I11" s="43"/>
      <c r="J11" s="24"/>
      <c r="K11" s="24"/>
      <c r="L11" s="24"/>
      <c r="M11" s="43"/>
      <c r="N11" s="43"/>
      <c r="O11" s="43"/>
      <c r="P11" s="43"/>
      <c r="Q11" s="116"/>
      <c r="R11" s="116"/>
      <c r="S11" s="116"/>
      <c r="T11" s="116"/>
      <c r="U11" s="116"/>
      <c r="V11" s="43"/>
      <c r="W11" s="98"/>
      <c r="X11" s="43"/>
      <c r="Y11" s="86"/>
      <c r="Z11" s="86"/>
      <c r="AA11" s="86"/>
      <c r="AB11" s="86"/>
      <c r="AC11" s="86"/>
      <c r="AD11" s="86"/>
    </row>
    <row r="12" spans="1:30" x14ac:dyDescent="0.25">
      <c r="A12" s="9"/>
      <c r="B12" s="98"/>
      <c r="C12" s="43"/>
      <c r="D12" s="98"/>
      <c r="E12" s="99"/>
      <c r="G12" s="43"/>
      <c r="H12" s="46"/>
      <c r="I12" s="43"/>
      <c r="J12" s="24"/>
      <c r="K12" s="24"/>
      <c r="L12" s="24"/>
      <c r="M12" s="43"/>
      <c r="N12" s="43"/>
      <c r="O12" s="43"/>
      <c r="P12" s="43"/>
      <c r="Q12" s="116"/>
      <c r="R12" s="116"/>
      <c r="S12" s="116"/>
      <c r="T12" s="116"/>
      <c r="U12" s="116"/>
      <c r="V12" s="43"/>
      <c r="W12" s="98"/>
      <c r="X12" s="43"/>
      <c r="Y12" s="86"/>
      <c r="Z12" s="86"/>
      <c r="AA12" s="86"/>
      <c r="AB12" s="86"/>
      <c r="AC12" s="86"/>
      <c r="AD12" s="86"/>
    </row>
    <row r="13" spans="1:30" x14ac:dyDescent="0.25">
      <c r="A13" s="9"/>
      <c r="B13" s="98"/>
      <c r="C13" s="43"/>
      <c r="D13" s="98"/>
      <c r="E13" s="99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116"/>
      <c r="R13" s="116"/>
      <c r="S13" s="116"/>
      <c r="T13" s="116"/>
      <c r="U13" s="116"/>
      <c r="V13" s="43"/>
      <c r="W13" s="98"/>
      <c r="X13" s="43"/>
      <c r="Y13" s="86"/>
      <c r="Z13" s="86"/>
      <c r="AA13" s="86"/>
      <c r="AB13" s="86"/>
      <c r="AC13" s="86"/>
      <c r="AD13" s="86"/>
    </row>
    <row r="14" spans="1:30" x14ac:dyDescent="0.25">
      <c r="A14" s="9"/>
      <c r="B14" s="98"/>
      <c r="C14" s="43"/>
      <c r="D14" s="98"/>
      <c r="E14" s="99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116"/>
      <c r="R14" s="116"/>
      <c r="S14" s="116"/>
      <c r="T14" s="116"/>
      <c r="U14" s="116"/>
      <c r="V14" s="43"/>
      <c r="W14" s="98"/>
      <c r="X14" s="43"/>
      <c r="Y14" s="86"/>
      <c r="Z14" s="86"/>
      <c r="AA14" s="86"/>
      <c r="AB14" s="86"/>
      <c r="AC14" s="86"/>
      <c r="AD14" s="86"/>
    </row>
    <row r="15" spans="1:30" x14ac:dyDescent="0.25">
      <c r="A15" s="9"/>
      <c r="B15" s="98"/>
      <c r="C15" s="43"/>
      <c r="D15" s="98"/>
      <c r="E15" s="99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116"/>
      <c r="R15" s="116"/>
      <c r="S15" s="116"/>
      <c r="T15" s="116"/>
      <c r="U15" s="116"/>
      <c r="V15" s="43"/>
      <c r="W15" s="98"/>
      <c r="X15" s="43"/>
      <c r="Y15" s="86"/>
      <c r="Z15" s="86"/>
      <c r="AA15" s="86"/>
      <c r="AB15" s="86"/>
      <c r="AC15" s="86"/>
      <c r="AD15" s="86"/>
    </row>
    <row r="16" spans="1:30" x14ac:dyDescent="0.25">
      <c r="A16" s="9"/>
      <c r="B16" s="98"/>
      <c r="C16" s="43"/>
      <c r="D16" s="98"/>
      <c r="E16" s="99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116"/>
      <c r="R16" s="116"/>
      <c r="S16" s="116"/>
      <c r="T16" s="116"/>
      <c r="U16" s="116"/>
      <c r="V16" s="43"/>
      <c r="W16" s="98"/>
      <c r="X16" s="43"/>
      <c r="Y16" s="86"/>
      <c r="Z16" s="86"/>
      <c r="AA16" s="86"/>
      <c r="AB16" s="86"/>
      <c r="AC16" s="86"/>
      <c r="AD16" s="86"/>
    </row>
    <row r="17" spans="1:30" x14ac:dyDescent="0.25">
      <c r="A17" s="9"/>
      <c r="B17" s="98"/>
      <c r="C17" s="43"/>
      <c r="D17" s="98"/>
      <c r="E17" s="99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116"/>
      <c r="R17" s="116"/>
      <c r="S17" s="116"/>
      <c r="T17" s="116"/>
      <c r="U17" s="116"/>
      <c r="V17" s="43"/>
      <c r="W17" s="98"/>
      <c r="X17" s="43"/>
      <c r="Y17" s="86"/>
      <c r="Z17" s="86"/>
      <c r="AA17" s="86"/>
      <c r="AB17" s="86"/>
      <c r="AC17" s="86"/>
      <c r="AD17" s="86"/>
    </row>
    <row r="18" spans="1:30" x14ac:dyDescent="0.25">
      <c r="A18" s="9"/>
      <c r="B18" s="98"/>
      <c r="C18" s="43"/>
      <c r="D18" s="98"/>
      <c r="E18" s="99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116"/>
      <c r="R18" s="116"/>
      <c r="S18" s="116"/>
      <c r="T18" s="116"/>
      <c r="U18" s="116"/>
      <c r="V18" s="43"/>
      <c r="W18" s="98"/>
      <c r="X18" s="43"/>
      <c r="Y18" s="86"/>
      <c r="Z18" s="86"/>
      <c r="AA18" s="86"/>
      <c r="AB18" s="86"/>
      <c r="AC18" s="86"/>
      <c r="AD18" s="86"/>
    </row>
    <row r="19" spans="1:30" x14ac:dyDescent="0.25">
      <c r="A19" s="9"/>
      <c r="B19" s="98"/>
      <c r="C19" s="43"/>
      <c r="D19" s="98"/>
      <c r="E19" s="99"/>
      <c r="G19" s="43"/>
      <c r="H19" s="46"/>
      <c r="I19" s="43"/>
      <c r="J19" s="24"/>
      <c r="K19" s="24"/>
      <c r="L19" s="24"/>
      <c r="M19" s="43"/>
      <c r="N19" s="43"/>
      <c r="O19" s="43"/>
      <c r="P19" s="43"/>
      <c r="Q19" s="116"/>
      <c r="R19" s="116"/>
      <c r="S19" s="116"/>
      <c r="T19" s="116"/>
      <c r="U19" s="116"/>
      <c r="V19" s="43"/>
      <c r="W19" s="98"/>
      <c r="X19" s="43"/>
      <c r="Y19" s="86"/>
      <c r="Z19" s="86"/>
      <c r="AA19" s="86"/>
      <c r="AB19" s="86"/>
      <c r="AC19" s="86"/>
      <c r="AD19" s="86"/>
    </row>
    <row r="20" spans="1:30" x14ac:dyDescent="0.25">
      <c r="A20" s="9"/>
      <c r="B20" s="98"/>
      <c r="C20" s="43"/>
      <c r="D20" s="98"/>
      <c r="E20" s="99"/>
      <c r="G20" s="43"/>
      <c r="H20" s="46"/>
      <c r="I20" s="43"/>
      <c r="J20" s="24"/>
      <c r="K20" s="24"/>
      <c r="L20" s="24"/>
      <c r="M20" s="43"/>
      <c r="N20" s="43"/>
      <c r="O20" s="43"/>
      <c r="P20" s="43"/>
      <c r="Q20" s="116"/>
      <c r="R20" s="116"/>
      <c r="S20" s="116"/>
      <c r="T20" s="116"/>
      <c r="U20" s="116"/>
      <c r="V20" s="43"/>
      <c r="W20" s="98"/>
      <c r="X20" s="43"/>
      <c r="Y20" s="86"/>
      <c r="Z20" s="86"/>
      <c r="AA20" s="86"/>
      <c r="AB20" s="86"/>
      <c r="AC20" s="86"/>
      <c r="AD20" s="86"/>
    </row>
    <row r="21" spans="1:30" x14ac:dyDescent="0.25">
      <c r="A21" s="9"/>
      <c r="B21" s="98"/>
      <c r="C21" s="43"/>
      <c r="D21" s="98"/>
      <c r="E21" s="99"/>
      <c r="G21" s="43"/>
      <c r="H21" s="46"/>
      <c r="I21" s="43"/>
      <c r="J21" s="24"/>
      <c r="K21" s="24"/>
      <c r="L21" s="24"/>
      <c r="M21" s="43"/>
      <c r="N21" s="43"/>
      <c r="O21" s="43"/>
      <c r="P21" s="43"/>
      <c r="Q21" s="116"/>
      <c r="R21" s="116"/>
      <c r="S21" s="116"/>
      <c r="T21" s="116"/>
      <c r="U21" s="116"/>
      <c r="V21" s="43"/>
      <c r="W21" s="98"/>
      <c r="X21" s="43"/>
      <c r="Y21" s="86"/>
      <c r="Z21" s="86"/>
      <c r="AA21" s="86"/>
      <c r="AB21" s="86"/>
      <c r="AC21" s="86"/>
      <c r="AD21" s="86"/>
    </row>
    <row r="22" spans="1:30" x14ac:dyDescent="0.25">
      <c r="A22" s="9"/>
      <c r="B22" s="98"/>
      <c r="C22" s="43"/>
      <c r="D22" s="98"/>
      <c r="E22" s="99"/>
      <c r="G22" s="43"/>
      <c r="H22" s="46"/>
      <c r="I22" s="43"/>
      <c r="J22" s="24"/>
      <c r="K22" s="24"/>
      <c r="L22" s="24"/>
      <c r="M22" s="43"/>
      <c r="N22" s="43"/>
      <c r="O22" s="43"/>
      <c r="P22" s="43"/>
      <c r="Q22" s="116"/>
      <c r="R22" s="116"/>
      <c r="S22" s="116"/>
      <c r="T22" s="116"/>
      <c r="U22" s="116"/>
      <c r="V22" s="43"/>
      <c r="W22" s="98"/>
      <c r="X22" s="43"/>
      <c r="Y22" s="86"/>
      <c r="Z22" s="86"/>
      <c r="AA22" s="86"/>
      <c r="AB22" s="86"/>
      <c r="AC22" s="86"/>
      <c r="AD22" s="86"/>
    </row>
    <row r="23" spans="1:30" x14ac:dyDescent="0.25">
      <c r="A23" s="9"/>
      <c r="B23" s="98"/>
      <c r="C23" s="43"/>
      <c r="D23" s="98"/>
      <c r="E23" s="99"/>
      <c r="G23" s="43"/>
      <c r="H23" s="46"/>
      <c r="I23" s="43"/>
      <c r="J23" s="24"/>
      <c r="K23" s="24"/>
      <c r="L23" s="24"/>
      <c r="M23" s="43"/>
      <c r="N23" s="43"/>
      <c r="O23" s="43"/>
      <c r="P23" s="43"/>
      <c r="Q23" s="116"/>
      <c r="R23" s="116"/>
      <c r="S23" s="116"/>
      <c r="T23" s="116"/>
      <c r="U23" s="116"/>
      <c r="V23" s="43"/>
      <c r="W23" s="98"/>
      <c r="X23" s="43"/>
      <c r="Y23" s="86"/>
      <c r="Z23" s="86"/>
      <c r="AA23" s="86"/>
      <c r="AB23" s="86"/>
      <c r="AC23" s="86"/>
      <c r="AD23" s="86"/>
    </row>
    <row r="24" spans="1:30" x14ac:dyDescent="0.25">
      <c r="A24" s="9"/>
      <c r="B24" s="98"/>
      <c r="C24" s="43"/>
      <c r="D24" s="98"/>
      <c r="E24" s="99"/>
      <c r="G24" s="43"/>
      <c r="H24" s="46"/>
      <c r="I24" s="43"/>
      <c r="J24" s="24"/>
      <c r="K24" s="24"/>
      <c r="L24" s="24"/>
      <c r="M24" s="43"/>
      <c r="N24" s="43"/>
      <c r="O24" s="43"/>
      <c r="P24" s="43"/>
      <c r="Q24" s="116"/>
      <c r="R24" s="116"/>
      <c r="S24" s="116"/>
      <c r="T24" s="116"/>
      <c r="U24" s="116"/>
      <c r="V24" s="43"/>
      <c r="W24" s="98"/>
      <c r="X24" s="43"/>
      <c r="Y24" s="86"/>
      <c r="Z24" s="86"/>
      <c r="AA24" s="86"/>
      <c r="AB24" s="86"/>
      <c r="AC24" s="86"/>
      <c r="AD24" s="86"/>
    </row>
    <row r="25" spans="1:30" x14ac:dyDescent="0.25">
      <c r="A25" s="9"/>
      <c r="B25" s="98"/>
      <c r="C25" s="43"/>
      <c r="D25" s="98"/>
      <c r="E25" s="99"/>
      <c r="G25" s="43"/>
      <c r="H25" s="46"/>
      <c r="I25" s="43"/>
      <c r="J25" s="24"/>
      <c r="K25" s="24"/>
      <c r="L25" s="24"/>
      <c r="M25" s="43"/>
      <c r="N25" s="43"/>
      <c r="O25" s="43"/>
      <c r="P25" s="43"/>
      <c r="Q25" s="116"/>
      <c r="R25" s="116"/>
      <c r="S25" s="116"/>
      <c r="T25" s="116"/>
      <c r="U25" s="116"/>
      <c r="V25" s="43"/>
      <c r="W25" s="98"/>
      <c r="X25" s="43"/>
      <c r="Y25" s="86"/>
      <c r="Z25" s="86"/>
      <c r="AA25" s="86"/>
      <c r="AB25" s="86"/>
      <c r="AC25" s="86"/>
      <c r="AD25" s="86"/>
    </row>
    <row r="26" spans="1:30" x14ac:dyDescent="0.25">
      <c r="A26" s="9"/>
      <c r="B26" s="98"/>
      <c r="C26" s="43"/>
      <c r="D26" s="98"/>
      <c r="E26" s="99"/>
      <c r="G26" s="43"/>
      <c r="H26" s="46"/>
      <c r="I26" s="43"/>
      <c r="J26" s="24"/>
      <c r="K26" s="24"/>
      <c r="L26" s="24"/>
      <c r="M26" s="43"/>
      <c r="N26" s="43"/>
      <c r="O26" s="43"/>
      <c r="P26" s="43"/>
      <c r="Q26" s="116"/>
      <c r="R26" s="116"/>
      <c r="S26" s="116"/>
      <c r="T26" s="116"/>
      <c r="U26" s="116"/>
      <c r="V26" s="43"/>
      <c r="W26" s="98"/>
      <c r="X26" s="43"/>
      <c r="Y26" s="86"/>
      <c r="Z26" s="86"/>
      <c r="AA26" s="86"/>
      <c r="AB26" s="86"/>
      <c r="AC26" s="86"/>
      <c r="AD26" s="86"/>
    </row>
    <row r="27" spans="1:30" x14ac:dyDescent="0.25">
      <c r="A27" s="9"/>
      <c r="B27" s="98"/>
      <c r="C27" s="43"/>
      <c r="D27" s="98"/>
      <c r="E27" s="99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116"/>
      <c r="R27" s="116"/>
      <c r="S27" s="116"/>
      <c r="T27" s="116"/>
      <c r="U27" s="116"/>
      <c r="V27" s="43"/>
      <c r="W27" s="98"/>
      <c r="X27" s="43"/>
      <c r="Y27" s="86"/>
      <c r="Z27" s="86"/>
      <c r="AA27" s="86"/>
      <c r="AB27" s="86"/>
      <c r="AC27" s="86"/>
      <c r="AD27" s="86"/>
    </row>
    <row r="28" spans="1:30" x14ac:dyDescent="0.25">
      <c r="A28" s="9"/>
      <c r="B28" s="98"/>
      <c r="C28" s="43"/>
      <c r="D28" s="98"/>
      <c r="E28" s="99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116"/>
      <c r="R28" s="116"/>
      <c r="S28" s="116"/>
      <c r="T28" s="116"/>
      <c r="U28" s="116"/>
      <c r="V28" s="43"/>
      <c r="W28" s="98"/>
      <c r="X28" s="43"/>
      <c r="Y28" s="86"/>
      <c r="Z28" s="86"/>
      <c r="AA28" s="86"/>
      <c r="AB28" s="86"/>
      <c r="AC28" s="86"/>
      <c r="AD28" s="86"/>
    </row>
    <row r="29" spans="1:30" x14ac:dyDescent="0.25">
      <c r="A29" s="9"/>
      <c r="B29" s="98"/>
      <c r="C29" s="43"/>
      <c r="D29" s="98"/>
      <c r="E29" s="99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116"/>
      <c r="R29" s="116"/>
      <c r="S29" s="116"/>
      <c r="T29" s="116"/>
      <c r="U29" s="116"/>
      <c r="V29" s="43"/>
      <c r="W29" s="98"/>
      <c r="X29" s="43"/>
      <c r="Y29" s="86"/>
      <c r="Z29" s="86"/>
      <c r="AA29" s="86"/>
      <c r="AB29" s="86"/>
      <c r="AC29" s="86"/>
      <c r="AD29" s="86"/>
    </row>
    <row r="30" spans="1:30" x14ac:dyDescent="0.25">
      <c r="A30" s="9"/>
      <c r="B30" s="98"/>
      <c r="C30" s="43"/>
      <c r="D30" s="98"/>
      <c r="E30" s="99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116"/>
      <c r="R30" s="116"/>
      <c r="S30" s="116"/>
      <c r="T30" s="116"/>
      <c r="U30" s="116"/>
      <c r="V30" s="43"/>
      <c r="W30" s="98"/>
      <c r="X30" s="43"/>
      <c r="Y30" s="86"/>
      <c r="Z30" s="86"/>
      <c r="AA30" s="86"/>
      <c r="AB30" s="86"/>
      <c r="AC30" s="86"/>
      <c r="AD30" s="86"/>
    </row>
    <row r="31" spans="1:30" x14ac:dyDescent="0.25">
      <c r="A31" s="9"/>
      <c r="B31" s="98"/>
      <c r="C31" s="43"/>
      <c r="D31" s="98"/>
      <c r="E31" s="99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116"/>
      <c r="R31" s="116"/>
      <c r="S31" s="116"/>
      <c r="T31" s="116"/>
      <c r="U31" s="116"/>
      <c r="V31" s="43"/>
      <c r="W31" s="98"/>
      <c r="X31" s="43"/>
      <c r="Y31" s="86"/>
      <c r="Z31" s="86"/>
      <c r="AA31" s="86"/>
      <c r="AB31" s="86"/>
      <c r="AC31" s="86"/>
      <c r="AD31" s="86"/>
    </row>
    <row r="32" spans="1:30" x14ac:dyDescent="0.25">
      <c r="A32" s="9"/>
      <c r="B32" s="98"/>
      <c r="C32" s="43"/>
      <c r="D32" s="98"/>
      <c r="E32" s="99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116"/>
      <c r="R32" s="116"/>
      <c r="S32" s="116"/>
      <c r="T32" s="116"/>
      <c r="U32" s="116"/>
      <c r="V32" s="43"/>
      <c r="W32" s="98"/>
      <c r="X32" s="43"/>
      <c r="Y32" s="86"/>
      <c r="Z32" s="86"/>
      <c r="AA32" s="86"/>
      <c r="AB32" s="86"/>
      <c r="AC32" s="86"/>
      <c r="AD32" s="86"/>
    </row>
    <row r="33" spans="1:30" x14ac:dyDescent="0.25">
      <c r="A33" s="9"/>
      <c r="B33" s="98"/>
      <c r="C33" s="43"/>
      <c r="D33" s="98"/>
      <c r="E33" s="99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116"/>
      <c r="R33" s="116"/>
      <c r="S33" s="116"/>
      <c r="T33" s="116"/>
      <c r="U33" s="116"/>
      <c r="V33" s="43"/>
      <c r="W33" s="98"/>
      <c r="X33" s="43"/>
      <c r="Y33" s="86"/>
      <c r="Z33" s="86"/>
      <c r="AA33" s="86"/>
      <c r="AB33" s="86"/>
      <c r="AC33" s="86"/>
      <c r="AD33" s="86"/>
    </row>
    <row r="34" spans="1:30" x14ac:dyDescent="0.25">
      <c r="A34" s="9"/>
      <c r="B34" s="98"/>
      <c r="C34" s="43"/>
      <c r="D34" s="98"/>
      <c r="E34" s="99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116"/>
      <c r="R34" s="116"/>
      <c r="S34" s="116"/>
      <c r="T34" s="116"/>
      <c r="U34" s="116"/>
      <c r="V34" s="43"/>
      <c r="W34" s="98"/>
      <c r="X34" s="43"/>
      <c r="Y34" s="86"/>
      <c r="Z34" s="86"/>
      <c r="AA34" s="86"/>
      <c r="AB34" s="86"/>
      <c r="AC34" s="86"/>
      <c r="AD34" s="86"/>
    </row>
    <row r="35" spans="1:30" x14ac:dyDescent="0.25">
      <c r="A35" s="9"/>
      <c r="B35" s="98"/>
      <c r="C35" s="43"/>
      <c r="D35" s="98"/>
      <c r="E35" s="99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116"/>
      <c r="R35" s="116"/>
      <c r="S35" s="116"/>
      <c r="T35" s="116"/>
      <c r="U35" s="116"/>
      <c r="V35" s="43"/>
      <c r="W35" s="98"/>
      <c r="X35" s="43"/>
      <c r="Y35" s="86"/>
      <c r="Z35" s="86"/>
      <c r="AA35" s="86"/>
      <c r="AB35" s="86"/>
      <c r="AC35" s="86"/>
      <c r="AD35" s="86"/>
    </row>
    <row r="36" spans="1:30" x14ac:dyDescent="0.25">
      <c r="A36" s="9"/>
      <c r="B36" s="98"/>
      <c r="C36" s="43"/>
      <c r="D36" s="98"/>
      <c r="E36" s="99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116"/>
      <c r="R36" s="116"/>
      <c r="S36" s="116"/>
      <c r="T36" s="116"/>
      <c r="U36" s="116"/>
      <c r="V36" s="43"/>
      <c r="W36" s="98"/>
      <c r="X36" s="43"/>
      <c r="Y36" s="86"/>
      <c r="Z36" s="86"/>
      <c r="AA36" s="86"/>
      <c r="AB36" s="86"/>
      <c r="AC36" s="86"/>
      <c r="AD36" s="86"/>
    </row>
    <row r="37" spans="1:30" x14ac:dyDescent="0.25">
      <c r="A37" s="9"/>
      <c r="B37" s="98"/>
      <c r="C37" s="43"/>
      <c r="D37" s="98"/>
      <c r="E37" s="99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116"/>
      <c r="R37" s="116"/>
      <c r="S37" s="116"/>
      <c r="T37" s="116"/>
      <c r="U37" s="116"/>
      <c r="V37" s="43"/>
      <c r="W37" s="98"/>
      <c r="X37" s="43"/>
      <c r="Y37" s="86"/>
      <c r="Z37" s="86"/>
      <c r="AA37" s="86"/>
      <c r="AB37" s="86"/>
      <c r="AC37" s="86"/>
      <c r="AD37" s="86"/>
    </row>
    <row r="38" spans="1:30" x14ac:dyDescent="0.25">
      <c r="A38" s="9"/>
      <c r="B38" s="98"/>
      <c r="C38" s="43"/>
      <c r="D38" s="98"/>
      <c r="E38" s="99"/>
      <c r="G38" s="43"/>
      <c r="H38" s="46"/>
      <c r="I38" s="43"/>
      <c r="J38" s="24"/>
      <c r="K38" s="24"/>
      <c r="L38" s="24"/>
      <c r="M38" s="43"/>
      <c r="N38" s="43"/>
      <c r="O38" s="43"/>
      <c r="P38" s="43"/>
      <c r="Q38" s="116"/>
      <c r="R38" s="116"/>
      <c r="S38" s="116"/>
      <c r="T38" s="116"/>
      <c r="U38" s="116"/>
      <c r="V38" s="43"/>
      <c r="W38" s="98"/>
      <c r="X38" s="43"/>
      <c r="Y38" s="86"/>
      <c r="Z38" s="86"/>
      <c r="AA38" s="86"/>
      <c r="AB38" s="86"/>
      <c r="AC38" s="86"/>
      <c r="AD38" s="86"/>
    </row>
    <row r="39" spans="1:30" x14ac:dyDescent="0.25">
      <c r="A39" s="9"/>
      <c r="B39" s="98"/>
      <c r="C39" s="43"/>
      <c r="D39" s="98"/>
      <c r="E39" s="99"/>
      <c r="G39" s="43"/>
      <c r="H39" s="46"/>
      <c r="I39" s="43"/>
      <c r="J39" s="24"/>
      <c r="K39" s="24"/>
      <c r="L39" s="24"/>
      <c r="M39" s="43"/>
      <c r="N39" s="43"/>
      <c r="O39" s="43"/>
      <c r="P39" s="43"/>
      <c r="Q39" s="116"/>
      <c r="R39" s="116"/>
      <c r="S39" s="116"/>
      <c r="T39" s="116"/>
      <c r="U39" s="116"/>
      <c r="V39" s="43"/>
      <c r="W39" s="98"/>
      <c r="X39" s="43"/>
      <c r="Y39" s="86"/>
      <c r="Z39" s="86"/>
      <c r="AA39" s="86"/>
      <c r="AB39" s="86"/>
      <c r="AC39" s="86"/>
      <c r="AD39" s="86"/>
    </row>
    <row r="40" spans="1:30" x14ac:dyDescent="0.25">
      <c r="A40" s="9"/>
      <c r="B40" s="98"/>
      <c r="C40" s="43"/>
      <c r="D40" s="98"/>
      <c r="E40" s="98"/>
      <c r="F40" s="24"/>
      <c r="G40" s="43"/>
      <c r="H40" s="46"/>
      <c r="I40" s="43"/>
      <c r="J40" s="24"/>
      <c r="K40" s="24"/>
      <c r="L40" s="24"/>
      <c r="M40" s="24"/>
      <c r="N40" s="74"/>
      <c r="O40" s="74"/>
      <c r="P40" s="24"/>
      <c r="Q40" s="115"/>
      <c r="R40" s="115"/>
      <c r="S40" s="115"/>
      <c r="T40" s="115"/>
      <c r="U40" s="115"/>
      <c r="V40" s="24"/>
      <c r="W40" s="98"/>
      <c r="X40" s="24"/>
      <c r="Y40" s="86"/>
      <c r="Z40" s="86"/>
      <c r="AA40" s="86"/>
      <c r="AB40" s="86"/>
      <c r="AC40" s="86"/>
      <c r="AD40" s="86"/>
    </row>
    <row r="41" spans="1:30" x14ac:dyDescent="0.25">
      <c r="A41" s="9"/>
      <c r="B41" s="98"/>
      <c r="C41" s="43"/>
      <c r="D41" s="98"/>
      <c r="E41" s="98"/>
      <c r="F41" s="24"/>
      <c r="G41" s="43"/>
      <c r="H41" s="46"/>
      <c r="I41" s="43"/>
      <c r="J41" s="24"/>
      <c r="K41" s="24"/>
      <c r="L41" s="24"/>
      <c r="M41" s="24"/>
      <c r="N41" s="74"/>
      <c r="O41" s="74"/>
      <c r="P41" s="24"/>
      <c r="Q41" s="115"/>
      <c r="R41" s="115"/>
      <c r="S41" s="115"/>
      <c r="T41" s="115"/>
      <c r="U41" s="115"/>
      <c r="V41" s="24"/>
      <c r="W41" s="98"/>
      <c r="X41" s="24"/>
      <c r="Y41" s="86"/>
      <c r="Z41" s="86"/>
      <c r="AA41" s="86"/>
      <c r="AB41" s="86"/>
      <c r="AC41" s="86"/>
      <c r="AD41" s="86"/>
    </row>
    <row r="42" spans="1:30" x14ac:dyDescent="0.25">
      <c r="A42" s="9"/>
      <c r="B42" s="98"/>
      <c r="C42" s="43"/>
      <c r="D42" s="98"/>
      <c r="E42" s="98"/>
      <c r="F42" s="24"/>
      <c r="G42" s="43"/>
      <c r="H42" s="46"/>
      <c r="I42" s="43"/>
      <c r="J42" s="24"/>
      <c r="K42" s="24"/>
      <c r="L42" s="24"/>
      <c r="M42" s="24"/>
      <c r="N42" s="74"/>
      <c r="O42" s="74"/>
      <c r="P42" s="24"/>
      <c r="Q42" s="115"/>
      <c r="R42" s="115"/>
      <c r="S42" s="115"/>
      <c r="T42" s="115"/>
      <c r="U42" s="115"/>
      <c r="V42" s="24"/>
      <c r="W42" s="98"/>
      <c r="X42" s="24"/>
      <c r="Y42" s="86"/>
      <c r="Z42" s="86"/>
      <c r="AA42" s="86"/>
      <c r="AB42" s="86"/>
      <c r="AC42" s="86"/>
      <c r="AD42" s="86"/>
    </row>
    <row r="43" spans="1:30" x14ac:dyDescent="0.25">
      <c r="A43" s="9"/>
      <c r="B43" s="98"/>
      <c r="C43" s="43"/>
      <c r="D43" s="98"/>
      <c r="E43" s="98"/>
      <c r="F43" s="24"/>
      <c r="G43" s="43"/>
      <c r="H43" s="46"/>
      <c r="I43" s="43"/>
      <c r="J43" s="24"/>
      <c r="K43" s="24"/>
      <c r="L43" s="24"/>
      <c r="M43" s="24"/>
      <c r="N43" s="74"/>
      <c r="O43" s="74"/>
      <c r="P43" s="24"/>
      <c r="Q43" s="115"/>
      <c r="R43" s="115"/>
      <c r="S43" s="115"/>
      <c r="T43" s="115"/>
      <c r="U43" s="115"/>
      <c r="V43" s="24"/>
      <c r="W43" s="98"/>
      <c r="X43" s="24"/>
      <c r="Y43" s="86"/>
      <c r="Z43" s="86"/>
      <c r="AA43" s="86"/>
      <c r="AB43" s="86"/>
      <c r="AC43" s="86"/>
      <c r="AD43" s="86"/>
    </row>
    <row r="44" spans="1:30" x14ac:dyDescent="0.25">
      <c r="A44" s="9"/>
      <c r="B44" s="98"/>
      <c r="C44" s="43"/>
      <c r="D44" s="98"/>
      <c r="E44" s="98"/>
      <c r="F44" s="24"/>
      <c r="G44" s="43"/>
      <c r="H44" s="46"/>
      <c r="I44" s="43"/>
      <c r="J44" s="24"/>
      <c r="K44" s="24"/>
      <c r="L44" s="24"/>
      <c r="M44" s="24"/>
      <c r="N44" s="74"/>
      <c r="O44" s="74"/>
      <c r="P44" s="24"/>
      <c r="Q44" s="115"/>
      <c r="R44" s="115"/>
      <c r="S44" s="115"/>
      <c r="T44" s="115"/>
      <c r="U44" s="115"/>
      <c r="V44" s="24"/>
      <c r="W44" s="98"/>
      <c r="X44" s="24"/>
      <c r="Y44" s="86"/>
      <c r="Z44" s="86"/>
      <c r="AA44" s="86"/>
      <c r="AB44" s="86"/>
      <c r="AC44" s="86"/>
      <c r="AD44" s="86"/>
    </row>
    <row r="45" spans="1:30" x14ac:dyDescent="0.25">
      <c r="A45" s="9"/>
      <c r="B45" s="98"/>
      <c r="C45" s="43"/>
      <c r="D45" s="98"/>
      <c r="E45" s="98"/>
      <c r="F45" s="24"/>
      <c r="G45" s="43"/>
      <c r="H45" s="46"/>
      <c r="I45" s="43"/>
      <c r="J45" s="24"/>
      <c r="K45" s="24"/>
      <c r="L45" s="24"/>
      <c r="M45" s="24"/>
      <c r="N45" s="74"/>
      <c r="O45" s="74"/>
      <c r="P45" s="24"/>
      <c r="Q45" s="115"/>
      <c r="R45" s="115"/>
      <c r="S45" s="115"/>
      <c r="T45" s="115"/>
      <c r="U45" s="115"/>
      <c r="V45" s="24"/>
      <c r="W45" s="98"/>
      <c r="X45" s="24"/>
      <c r="Y45" s="86"/>
      <c r="Z45" s="86"/>
      <c r="AA45" s="86"/>
      <c r="AB45" s="86"/>
      <c r="AC45" s="86"/>
      <c r="AD45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2018-11-28T10:29:52Z</dcterms:modified>
</cp:coreProperties>
</file>