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8" i="1" l="1"/>
  <c r="AD18" i="1"/>
  <c r="AC18" i="1"/>
  <c r="AB18" i="1"/>
  <c r="AA18" i="1"/>
  <c r="Z18" i="1"/>
  <c r="X18" i="1"/>
  <c r="W18" i="1"/>
  <c r="V18" i="1"/>
  <c r="U18" i="1"/>
  <c r="S18" i="1"/>
  <c r="R18" i="1"/>
  <c r="Q18" i="1"/>
  <c r="P18" i="1"/>
  <c r="H18" i="1"/>
  <c r="H22" i="1" s="1"/>
  <c r="G18" i="1"/>
  <c r="G22" i="1" s="1"/>
  <c r="G25" i="1" s="1"/>
  <c r="F18" i="1"/>
  <c r="F22" i="1" s="1"/>
  <c r="E18" i="1"/>
  <c r="E22" i="1"/>
  <c r="E25" i="1" s="1"/>
  <c r="D19" i="1" l="1"/>
  <c r="F25" i="1"/>
  <c r="K25" i="1" s="1"/>
  <c r="K22" i="1"/>
  <c r="H25" i="1"/>
  <c r="L25" i="1" s="1"/>
  <c r="L22" i="1"/>
</calcChain>
</file>

<file path=xl/sharedStrings.xml><?xml version="1.0" encoding="utf-8"?>
<sst xmlns="http://schemas.openxmlformats.org/spreadsheetml/2006/main" count="79" uniqueCount="53">
  <si>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</si>
  <si>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</si>
  <si>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</si>
  <si>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</si>
  <si>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</si>
  <si>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</si>
  <si>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</si>
  <si>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</si>
  <si>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</si>
  <si>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</si>
  <si>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</si>
  <si>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</si>
  <si>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</si>
  <si>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</si>
  <si>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</si>
  <si>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</si>
  <si>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</si>
  <si>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</si>
  <si>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</si>
  <si>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</si>
  <si>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</si>
  <si>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</si>
  <si>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</si>
  <si>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</si>
  <si>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</si>
  <si>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</si>
  <si>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</si>
  <si>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</si>
  <si>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</si>
  <si>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</si>
  <si>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</si>
  <si>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</si>
  <si>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</si>
  <si>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Virkiä = Lapuan Virkiä  (1907)</t>
  </si>
  <si>
    <t>10.</t>
  </si>
  <si>
    <t>Virkiä</t>
  </si>
  <si>
    <t>3.</t>
  </si>
  <si>
    <t>8.</t>
  </si>
  <si>
    <t>MESTARUUSSARJA</t>
  </si>
  <si>
    <t>URA SM-SARJASSA</t>
  </si>
  <si>
    <t>20.11.1944</t>
  </si>
  <si>
    <t>Liisa Valo os. Portin</t>
  </si>
  <si>
    <t>7.</t>
  </si>
  <si>
    <t>LaKi</t>
  </si>
  <si>
    <t>9.</t>
  </si>
  <si>
    <t>Laaka</t>
  </si>
  <si>
    <t>LaKi = Lapuan Kiri</t>
  </si>
  <si>
    <t>Laaka = Lapuan Laaka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</si>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</sst>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41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1961</v>
      </c>
      <c r="C4" s="27" t="s">
        <v>42</v>
      </c>
      <c r="D4" s="29" t="s">
        <v>43</v>
      </c>
      <c r="E4" s="63"/>
      <c r="F4" s="27"/>
      <c r="G4" s="27"/>
      <c r="H4" s="27"/>
      <c r="I4" s="64"/>
      <c r="J4" s="64"/>
      <c r="K4" s="64"/>
      <c r="L4" s="64"/>
      <c r="M4" s="64"/>
      <c r="N4" s="64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1962</v>
      </c>
      <c r="C5" s="27" t="s">
        <v>44</v>
      </c>
      <c r="D5" s="62" t="s">
        <v>45</v>
      </c>
      <c r="E5" s="63">
        <v>2</v>
      </c>
      <c r="F5" s="27">
        <v>0</v>
      </c>
      <c r="G5" s="27">
        <v>1</v>
      </c>
      <c r="H5" s="27">
        <v>0</v>
      </c>
      <c r="I5" s="64"/>
      <c r="J5" s="64"/>
      <c r="K5" s="64"/>
      <c r="L5" s="64"/>
      <c r="M5" s="64"/>
      <c r="N5" s="64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1963</v>
      </c>
      <c r="C6" s="27"/>
      <c r="D6" s="29"/>
      <c r="E6" s="27"/>
      <c r="F6" s="27"/>
      <c r="G6" s="27"/>
      <c r="H6" s="27"/>
      <c r="I6" s="27"/>
      <c r="J6" s="27"/>
      <c r="K6" s="64"/>
      <c r="L6" s="64"/>
      <c r="M6" s="64"/>
      <c r="N6" s="64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1964</v>
      </c>
      <c r="C7" s="27" t="s">
        <v>44</v>
      </c>
      <c r="D7" s="62" t="s">
        <v>35</v>
      </c>
      <c r="E7" s="63">
        <v>8</v>
      </c>
      <c r="F7" s="27">
        <v>0</v>
      </c>
      <c r="G7" s="27">
        <v>2</v>
      </c>
      <c r="H7" s="27">
        <v>3</v>
      </c>
      <c r="I7" s="64"/>
      <c r="J7" s="64"/>
      <c r="K7" s="64"/>
      <c r="L7" s="64"/>
      <c r="M7" s="64"/>
      <c r="N7" s="64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1965</v>
      </c>
      <c r="C8" s="27"/>
      <c r="D8" s="29"/>
      <c r="E8" s="27"/>
      <c r="F8" s="27"/>
      <c r="G8" s="27"/>
      <c r="H8" s="27"/>
      <c r="I8" s="27"/>
      <c r="J8" s="27"/>
      <c r="K8" s="64"/>
      <c r="L8" s="64"/>
      <c r="M8" s="64"/>
      <c r="N8" s="64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1966</v>
      </c>
      <c r="C9" s="27"/>
      <c r="D9" s="29"/>
      <c r="E9" s="27"/>
      <c r="F9" s="27"/>
      <c r="G9" s="27"/>
      <c r="H9" s="27"/>
      <c r="I9" s="27"/>
      <c r="J9" s="27"/>
      <c r="K9" s="64"/>
      <c r="L9" s="64"/>
      <c r="M9" s="64"/>
      <c r="N9" s="64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1967</v>
      </c>
      <c r="C10" s="27"/>
      <c r="D10" s="41"/>
      <c r="E10" s="27"/>
      <c r="F10" s="27"/>
      <c r="G10" s="27"/>
      <c r="H10" s="27"/>
      <c r="I10" s="27"/>
      <c r="J10" s="27"/>
      <c r="K10" s="64"/>
      <c r="L10" s="64"/>
      <c r="M10" s="64"/>
      <c r="N10" s="64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1968</v>
      </c>
      <c r="C11" s="27"/>
      <c r="D11" s="41"/>
      <c r="E11" s="27"/>
      <c r="F11" s="27"/>
      <c r="G11" s="27"/>
      <c r="H11" s="27"/>
      <c r="I11" s="27"/>
      <c r="J11" s="27"/>
      <c r="K11" s="64"/>
      <c r="L11" s="64"/>
      <c r="M11" s="64"/>
      <c r="N11" s="64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1969</v>
      </c>
      <c r="C12" s="27" t="s">
        <v>34</v>
      </c>
      <c r="D12" s="11" t="s">
        <v>35</v>
      </c>
      <c r="E12" s="63">
        <v>10</v>
      </c>
      <c r="F12" s="27">
        <v>1</v>
      </c>
      <c r="G12" s="27">
        <v>6</v>
      </c>
      <c r="H12" s="27">
        <v>8</v>
      </c>
      <c r="I12" s="64"/>
      <c r="J12" s="64"/>
      <c r="K12" s="64"/>
      <c r="L12" s="64"/>
      <c r="M12" s="64"/>
      <c r="N12" s="64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1970</v>
      </c>
      <c r="C13" s="27" t="s">
        <v>44</v>
      </c>
      <c r="D13" s="11" t="s">
        <v>35</v>
      </c>
      <c r="E13" s="63">
        <v>10</v>
      </c>
      <c r="F13" s="27">
        <v>2</v>
      </c>
      <c r="G13" s="27">
        <v>6</v>
      </c>
      <c r="H13" s="27">
        <v>4</v>
      </c>
      <c r="I13" s="64"/>
      <c r="J13" s="64"/>
      <c r="K13" s="64"/>
      <c r="L13" s="64"/>
      <c r="M13" s="64"/>
      <c r="N13" s="64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1971</v>
      </c>
      <c r="C14" s="27" t="s">
        <v>34</v>
      </c>
      <c r="D14" s="11" t="s">
        <v>35</v>
      </c>
      <c r="E14" s="63">
        <v>1</v>
      </c>
      <c r="F14" s="27">
        <v>0</v>
      </c>
      <c r="G14" s="27">
        <v>0</v>
      </c>
      <c r="H14" s="27">
        <v>0</v>
      </c>
      <c r="I14" s="64"/>
      <c r="J14" s="64"/>
      <c r="K14" s="64"/>
      <c r="L14" s="64"/>
      <c r="M14" s="64"/>
      <c r="N14" s="64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1972</v>
      </c>
      <c r="C15" s="27"/>
      <c r="D15" s="29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1973</v>
      </c>
      <c r="C16" s="27" t="s">
        <v>36</v>
      </c>
      <c r="D16" s="29" t="s">
        <v>35</v>
      </c>
      <c r="E16" s="63">
        <v>10</v>
      </c>
      <c r="F16" s="27">
        <v>1</v>
      </c>
      <c r="G16" s="65">
        <v>13</v>
      </c>
      <c r="H16" s="27">
        <v>7</v>
      </c>
      <c r="I16" s="64"/>
      <c r="J16" s="64"/>
      <c r="K16" s="64"/>
      <c r="L16" s="64"/>
      <c r="M16" s="64"/>
      <c r="N16" s="64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>
        <v>1</v>
      </c>
      <c r="AF16" s="17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1974</v>
      </c>
      <c r="C17" s="27" t="s">
        <v>37</v>
      </c>
      <c r="D17" s="11" t="s">
        <v>35</v>
      </c>
      <c r="E17" s="63">
        <v>1</v>
      </c>
      <c r="F17" s="27">
        <v>0</v>
      </c>
      <c r="G17" s="27">
        <v>0</v>
      </c>
      <c r="H17" s="27">
        <v>0</v>
      </c>
      <c r="I17" s="64"/>
      <c r="J17" s="64"/>
      <c r="K17" s="64"/>
      <c r="L17" s="64"/>
      <c r="M17" s="64"/>
      <c r="N17" s="64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7" t="s">
        <v>9</v>
      </c>
      <c r="C18" s="18"/>
      <c r="D18" s="16"/>
      <c r="E18" s="19">
        <f>SUM(E4:E17)</f>
        <v>42</v>
      </c>
      <c r="F18" s="19">
        <f>SUM(F4:F17)</f>
        <v>4</v>
      </c>
      <c r="G18" s="19">
        <f>SUM(G4:G17)</f>
        <v>28</v>
      </c>
      <c r="H18" s="19">
        <f>SUM(H4:H17)</f>
        <v>22</v>
      </c>
      <c r="I18" s="19"/>
      <c r="J18" s="19"/>
      <c r="K18" s="19"/>
      <c r="L18" s="19"/>
      <c r="M18" s="19"/>
      <c r="N18" s="31"/>
      <c r="O18" s="32"/>
      <c r="P18" s="19">
        <f>SUM(P4:P17)</f>
        <v>0</v>
      </c>
      <c r="Q18" s="19">
        <f>SUM(Q4:Q17)</f>
        <v>0</v>
      </c>
      <c r="R18" s="19">
        <f>SUM(R4:R17)</f>
        <v>0</v>
      </c>
      <c r="S18" s="19">
        <f>SUM(S4:S17)</f>
        <v>0</v>
      </c>
      <c r="T18" s="19"/>
      <c r="U18" s="19">
        <f>SUM(U4:U17)</f>
        <v>0</v>
      </c>
      <c r="V18" s="19">
        <f>SUM(V4:V17)</f>
        <v>0</v>
      </c>
      <c r="W18" s="19">
        <f>SUM(W4:W17)</f>
        <v>0</v>
      </c>
      <c r="X18" s="19">
        <f>SUM(X4:X17)</f>
        <v>0</v>
      </c>
      <c r="Y18" s="19"/>
      <c r="Z18" s="19">
        <f t="shared" ref="Z18:AE18" si="0">SUM(Z4:Z17)</f>
        <v>0</v>
      </c>
      <c r="AA18" s="19">
        <f t="shared" si="0"/>
        <v>0</v>
      </c>
      <c r="AB18" s="19">
        <f t="shared" si="0"/>
        <v>0</v>
      </c>
      <c r="AC18" s="19">
        <f t="shared" si="0"/>
        <v>0</v>
      </c>
      <c r="AD18" s="19">
        <f t="shared" si="0"/>
        <v>0</v>
      </c>
      <c r="AE18" s="19">
        <f t="shared" si="0"/>
        <v>1</v>
      </c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29" t="s">
        <v>2</v>
      </c>
      <c r="C19" s="33"/>
      <c r="D19" s="34">
        <f>SUM(F18:H18)*5/3+(E18/3)+(Z18*25)+(AA18*25)+(AB18*15)+(AC18*25)+(AD18*20)+(AE18*15)</f>
        <v>119</v>
      </c>
      <c r="E19" s="1"/>
      <c r="F19" s="1"/>
      <c r="G19" s="1"/>
      <c r="H19" s="1"/>
      <c r="I19" s="1"/>
      <c r="J19" s="1"/>
      <c r="K19" s="1"/>
      <c r="L19" s="1"/>
      <c r="M19" s="1"/>
      <c r="N19" s="35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36"/>
      <c r="AE19" s="1"/>
      <c r="AF19" s="1"/>
      <c r="AG19" s="24"/>
      <c r="AH19" s="9"/>
      <c r="AI19" s="9"/>
      <c r="AJ19" s="9"/>
      <c r="AK19" s="9"/>
      <c r="AL19" s="9"/>
    </row>
    <row r="20" spans="1:38" s="10" customFormat="1" ht="15" customHeight="1" x14ac:dyDescent="0.25">
      <c r="A20" s="1"/>
      <c r="B20" s="1"/>
      <c r="C20" s="1"/>
      <c r="D20" s="25"/>
      <c r="E20" s="1"/>
      <c r="F20" s="1"/>
      <c r="G20" s="1"/>
      <c r="H20" s="1"/>
      <c r="I20" s="1"/>
      <c r="J20" s="1"/>
      <c r="K20" s="1"/>
      <c r="L20" s="1"/>
      <c r="M20" s="1"/>
      <c r="N20" s="35"/>
      <c r="O20" s="37"/>
      <c r="P20" s="1"/>
      <c r="Q20" s="38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23" t="s">
        <v>39</v>
      </c>
      <c r="C21" s="40"/>
      <c r="D21" s="40"/>
      <c r="E21" s="19" t="s">
        <v>4</v>
      </c>
      <c r="F21" s="19" t="s">
        <v>12</v>
      </c>
      <c r="G21" s="16" t="s">
        <v>13</v>
      </c>
      <c r="H21" s="19" t="s">
        <v>14</v>
      </c>
      <c r="I21" s="19" t="s">
        <v>3</v>
      </c>
      <c r="J21" s="1"/>
      <c r="K21" s="19" t="s">
        <v>22</v>
      </c>
      <c r="L21" s="19" t="s">
        <v>23</v>
      </c>
      <c r="M21" s="19" t="s">
        <v>24</v>
      </c>
      <c r="N21" s="31" t="s">
        <v>30</v>
      </c>
      <c r="O21" s="25"/>
      <c r="P21" s="41" t="s">
        <v>48</v>
      </c>
      <c r="Q21" s="13"/>
      <c r="R21" s="13"/>
      <c r="S21" s="13"/>
      <c r="T21" s="66"/>
      <c r="U21" s="66"/>
      <c r="V21" s="66"/>
      <c r="W21" s="66"/>
      <c r="X21" s="66"/>
      <c r="Y21" s="13"/>
      <c r="Z21" s="13"/>
      <c r="AA21" s="13"/>
      <c r="AB21" s="12"/>
      <c r="AC21" s="13"/>
      <c r="AD21" s="13"/>
      <c r="AE21" s="13"/>
      <c r="AF21" s="6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1" t="s">
        <v>15</v>
      </c>
      <c r="C22" s="13"/>
      <c r="D22" s="42"/>
      <c r="E22" s="27">
        <f>PRODUCT(E18)</f>
        <v>42</v>
      </c>
      <c r="F22" s="27">
        <f>PRODUCT(F18)</f>
        <v>4</v>
      </c>
      <c r="G22" s="27">
        <f>PRODUCT(G18)</f>
        <v>28</v>
      </c>
      <c r="H22" s="27">
        <f>PRODUCT(H18)</f>
        <v>22</v>
      </c>
      <c r="I22" s="27"/>
      <c r="J22" s="1"/>
      <c r="K22" s="43">
        <f>PRODUCT((F22+G22)/E22)</f>
        <v>0.76190476190476186</v>
      </c>
      <c r="L22" s="43">
        <f>PRODUCT(H22/E22)</f>
        <v>0.52380952380952384</v>
      </c>
      <c r="M22" s="43"/>
      <c r="N22" s="30"/>
      <c r="O22" s="25"/>
      <c r="P22" s="67" t="s">
        <v>49</v>
      </c>
      <c r="Q22" s="68"/>
      <c r="R22" s="68"/>
      <c r="S22" s="69"/>
      <c r="T22" s="69"/>
      <c r="U22" s="69"/>
      <c r="V22" s="69"/>
      <c r="W22" s="69"/>
      <c r="X22" s="69"/>
      <c r="Y22" s="69"/>
      <c r="Z22" s="69"/>
      <c r="AA22" s="69"/>
      <c r="AB22" s="70"/>
      <c r="AC22" s="69"/>
      <c r="AD22" s="71"/>
      <c r="AE22" s="71"/>
      <c r="AF22" s="72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4" t="s">
        <v>16</v>
      </c>
      <c r="C23" s="45"/>
      <c r="D23" s="46"/>
      <c r="E23" s="27"/>
      <c r="F23" s="27"/>
      <c r="G23" s="27"/>
      <c r="H23" s="27"/>
      <c r="I23" s="27"/>
      <c r="J23" s="1"/>
      <c r="K23" s="43"/>
      <c r="L23" s="43"/>
      <c r="M23" s="43"/>
      <c r="N23" s="30"/>
      <c r="O23" s="25"/>
      <c r="P23" s="73" t="s">
        <v>50</v>
      </c>
      <c r="Q23" s="74"/>
      <c r="R23" s="74"/>
      <c r="S23" s="75"/>
      <c r="T23" s="75"/>
      <c r="U23" s="75"/>
      <c r="V23" s="75"/>
      <c r="W23" s="75"/>
      <c r="X23" s="75"/>
      <c r="Y23" s="75"/>
      <c r="Z23" s="75"/>
      <c r="AA23" s="75"/>
      <c r="AB23" s="76"/>
      <c r="AC23" s="75"/>
      <c r="AD23" s="77"/>
      <c r="AE23" s="77"/>
      <c r="AF23" s="78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7" t="s">
        <v>17</v>
      </c>
      <c r="C24" s="48"/>
      <c r="D24" s="49"/>
      <c r="E24" s="28"/>
      <c r="F24" s="28"/>
      <c r="G24" s="28"/>
      <c r="H24" s="28"/>
      <c r="I24" s="28"/>
      <c r="J24" s="1"/>
      <c r="K24" s="50"/>
      <c r="L24" s="50"/>
      <c r="M24" s="50"/>
      <c r="N24" s="51"/>
      <c r="O24" s="25"/>
      <c r="P24" s="73" t="s">
        <v>51</v>
      </c>
      <c r="Q24" s="74"/>
      <c r="R24" s="74"/>
      <c r="S24" s="75"/>
      <c r="T24" s="75"/>
      <c r="U24" s="75"/>
      <c r="V24" s="75"/>
      <c r="W24" s="75"/>
      <c r="X24" s="75"/>
      <c r="Y24" s="75"/>
      <c r="Z24" s="75"/>
      <c r="AA24" s="75"/>
      <c r="AB24" s="76"/>
      <c r="AC24" s="75"/>
      <c r="AD24" s="77"/>
      <c r="AE24" s="77"/>
      <c r="AF24" s="7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2" t="s">
        <v>18</v>
      </c>
      <c r="C25" s="53"/>
      <c r="D25" s="54"/>
      <c r="E25" s="19">
        <f>SUM(E22:E24)</f>
        <v>42</v>
      </c>
      <c r="F25" s="19">
        <f>SUM(F22:F24)</f>
        <v>4</v>
      </c>
      <c r="G25" s="19">
        <f>SUM(G22:G24)</f>
        <v>28</v>
      </c>
      <c r="H25" s="19">
        <f>SUM(H22:H24)</f>
        <v>22</v>
      </c>
      <c r="I25" s="19"/>
      <c r="J25" s="1"/>
      <c r="K25" s="55">
        <f>PRODUCT((F25+G25)/E25)</f>
        <v>0.76190476190476186</v>
      </c>
      <c r="L25" s="55">
        <f>PRODUCT(H25/E25)</f>
        <v>0.52380952380952384</v>
      </c>
      <c r="M25" s="55"/>
      <c r="N25" s="31"/>
      <c r="O25" s="25"/>
      <c r="P25" s="79" t="s">
        <v>52</v>
      </c>
      <c r="Q25" s="80"/>
      <c r="R25" s="80"/>
      <c r="S25" s="81"/>
      <c r="T25" s="81"/>
      <c r="U25" s="81"/>
      <c r="V25" s="81"/>
      <c r="W25" s="81"/>
      <c r="X25" s="81"/>
      <c r="Y25" s="81"/>
      <c r="Z25" s="81"/>
      <c r="AA25" s="81"/>
      <c r="AB25" s="82"/>
      <c r="AC25" s="81"/>
      <c r="AD25" s="83"/>
      <c r="AE25" s="83"/>
      <c r="AF25" s="8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36"/>
      <c r="C26" s="36"/>
      <c r="D26" s="36"/>
      <c r="E26" s="36"/>
      <c r="F26" s="36"/>
      <c r="G26" s="36"/>
      <c r="H26" s="36"/>
      <c r="I26" s="36"/>
      <c r="J26" s="1"/>
      <c r="K26" s="36"/>
      <c r="L26" s="36"/>
      <c r="M26" s="36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 t="s">
        <v>31</v>
      </c>
      <c r="C27" s="1"/>
      <c r="D27" s="1" t="s">
        <v>46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61" t="s">
        <v>47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61" t="s">
        <v>33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s="57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9"/>
      <c r="AH50" s="57"/>
      <c r="AI50" s="57"/>
      <c r="AJ50" s="57"/>
      <c r="AK50" s="57"/>
      <c r="AL50" s="57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3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9"/>
    </row>
    <row r="57" spans="1:38" ht="15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38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8" ht="15" customHeight="1" x14ac:dyDescent="0.2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38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8" ht="15" customHeight="1" x14ac:dyDescent="0.2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38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8" ht="15" customHeight="1" x14ac:dyDescent="0.2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38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8" ht="15" customHeight="1" x14ac:dyDescent="0.2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38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9:32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9:32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9:32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9:32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9:32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9:32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9:32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9:32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9:32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9:32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9:32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9:32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9:32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9:32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9:32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9:32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9:32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9:32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9:32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9:32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9:32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9:32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9:32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9:32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9:32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9:32" ht="15" customHeight="1" x14ac:dyDescent="0.25"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9:32" ht="15" customHeight="1" x14ac:dyDescent="0.25"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9:32" ht="15" customHeight="1" x14ac:dyDescent="0.25"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9:32" ht="15" customHeight="1" x14ac:dyDescent="0.25"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9:32" ht="15" customHeight="1" x14ac:dyDescent="0.25"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9:32" ht="15" customHeight="1" x14ac:dyDescent="0.25"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9:32" ht="15" customHeight="1" x14ac:dyDescent="0.25"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</sheetData>
  <sortState ref="S21:W23">
    <sortCondition ref="S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2019-02-02T16:06:50Z</dcterms:modified>
</cp:coreProperties>
</file>