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2" i="1" l="1"/>
  <c r="M22" i="1"/>
  <c r="L22" i="1"/>
  <c r="K22" i="1"/>
  <c r="J22" i="1"/>
  <c r="I22" i="1"/>
  <c r="H22" i="1"/>
  <c r="G22" i="1"/>
  <c r="F22" i="1"/>
  <c r="E22" i="1"/>
  <c r="T14" i="1" l="1"/>
  <c r="T16" i="1" l="1"/>
  <c r="T13" i="1"/>
  <c r="T12" i="1"/>
  <c r="T11" i="1"/>
  <c r="T10" i="1"/>
  <c r="O13" i="1" l="1"/>
  <c r="O11" i="1"/>
  <c r="O10" i="1"/>
  <c r="O9" i="1"/>
  <c r="O8" i="1"/>
  <c r="O7" i="1"/>
  <c r="O6" i="1"/>
  <c r="O12" i="1"/>
  <c r="AJ22" i="1"/>
  <c r="AI22" i="1"/>
  <c r="AH22" i="1"/>
  <c r="AG22" i="1"/>
  <c r="AF22" i="1"/>
  <c r="AE22" i="1"/>
  <c r="AD22" i="1"/>
  <c r="I28" i="1" s="1"/>
  <c r="AC22" i="1"/>
  <c r="H28" i="1" s="1"/>
  <c r="AB22" i="1"/>
  <c r="G28" i="1" s="1"/>
  <c r="AA22" i="1"/>
  <c r="F28" i="1" s="1"/>
  <c r="Z22" i="1"/>
  <c r="E28" i="1" s="1"/>
  <c r="Y22" i="1"/>
  <c r="I27" i="1" s="1"/>
  <c r="X22" i="1"/>
  <c r="H27" i="1" s="1"/>
  <c r="W22" i="1"/>
  <c r="G27" i="1" s="1"/>
  <c r="V22" i="1"/>
  <c r="F27" i="1" s="1"/>
  <c r="U22" i="1"/>
  <c r="E27" i="1" s="1"/>
  <c r="T22" i="1"/>
  <c r="I26" i="1"/>
  <c r="H26" i="1"/>
  <c r="G26" i="1"/>
  <c r="F26" i="1"/>
  <c r="E26" i="1"/>
  <c r="D23" i="1" l="1"/>
  <c r="L28" i="1"/>
  <c r="M28" i="1"/>
  <c r="O28" i="1"/>
  <c r="K28" i="1"/>
  <c r="K26" i="1"/>
  <c r="F29" i="1"/>
  <c r="H29" i="1"/>
  <c r="L26" i="1"/>
  <c r="M27" i="1"/>
  <c r="O27" i="1"/>
  <c r="E29" i="1"/>
  <c r="G29" i="1"/>
  <c r="I29" i="1"/>
  <c r="M26" i="1"/>
  <c r="K27" i="1"/>
  <c r="L27" i="1"/>
  <c r="M29" i="1" l="1"/>
  <c r="K29" i="1"/>
  <c r="L29" i="1"/>
  <c r="N22" i="1" l="1"/>
  <c r="N26" i="1" s="1"/>
  <c r="O26" i="1"/>
  <c r="O29" i="1"/>
  <c r="N29" i="1" s="1"/>
</calcChain>
</file>

<file path=xl/sharedStrings.xml><?xml version="1.0" encoding="utf-8"?>
<sst xmlns="http://schemas.openxmlformats.org/spreadsheetml/2006/main" count="156" uniqueCount="99">
  <si>
    <t>Vuosi</t>
  </si>
  <si>
    <t>Seura</t>
  </si>
  <si>
    <t>IL</t>
  </si>
  <si>
    <t>LL</t>
  </si>
  <si>
    <t>Pesispörssi</t>
  </si>
  <si>
    <t>KL</t>
  </si>
  <si>
    <t>SiiPe</t>
  </si>
  <si>
    <t>SUPERPESIS</t>
  </si>
  <si>
    <t>Runkosarja</t>
  </si>
  <si>
    <t xml:space="preserve">  Kärkilyönnit (KL),  pesänvälit</t>
  </si>
  <si>
    <t>Ylempi loppusarja</t>
  </si>
  <si>
    <t>Alempi loppusarja</t>
  </si>
  <si>
    <t xml:space="preserve">    Arvo-ottelut ja mitalit</t>
  </si>
  <si>
    <t>Sija</t>
  </si>
  <si>
    <t>OTT</t>
  </si>
  <si>
    <t>KUN</t>
  </si>
  <si>
    <t>LÖI</t>
  </si>
  <si>
    <t>TOI</t>
  </si>
  <si>
    <t>0 &gt; 1</t>
  </si>
  <si>
    <t>1 &gt; 2</t>
  </si>
  <si>
    <t>2 &gt; 3</t>
  </si>
  <si>
    <t>3 &gt; k</t>
  </si>
  <si>
    <t>KL-%</t>
  </si>
  <si>
    <t>Halli</t>
  </si>
  <si>
    <t>K</t>
  </si>
  <si>
    <t>H</t>
  </si>
  <si>
    <t>P</t>
  </si>
  <si>
    <t>SiiPe  2</t>
  </si>
  <si>
    <t>suomensarja</t>
  </si>
  <si>
    <t>6.</t>
  </si>
  <si>
    <t>8.</t>
  </si>
  <si>
    <t>10.</t>
  </si>
  <si>
    <t>1.</t>
  </si>
  <si>
    <t>Kirittäret</t>
  </si>
  <si>
    <t>Yhteensä</t>
  </si>
  <si>
    <t>URA SUPERISSA</t>
  </si>
  <si>
    <t>ka/L</t>
  </si>
  <si>
    <t>ka/T</t>
  </si>
  <si>
    <t>ka/KL</t>
  </si>
  <si>
    <t>K - %</t>
  </si>
  <si>
    <t>ENSIMMÄISET</t>
  </si>
  <si>
    <t>Ottelu</t>
  </si>
  <si>
    <t>17.05. 2005  Virkiä - SiiPe  2-0  (8-3, 2-1)</t>
  </si>
  <si>
    <t>1.  ottelu</t>
  </si>
  <si>
    <t xml:space="preserve">  16 v 10 kk   2 pv</t>
  </si>
  <si>
    <t>Lyöty juoksu</t>
  </si>
  <si>
    <t>Tuotu juoksu</t>
  </si>
  <si>
    <t>22.05. 2005  SiiPe - Fera  2-1  (5-4, 7-8, 2-0)</t>
  </si>
  <si>
    <t>2.  ottelu</t>
  </si>
  <si>
    <t xml:space="preserve">  16 v   8 kk 22 pv</t>
  </si>
  <si>
    <t>KAIKKI</t>
  </si>
  <si>
    <t>Kunnari</t>
  </si>
  <si>
    <t>26.06. 2007  SiiPe - ViU  2-1  (10-2, 1-8, 5-3)</t>
  </si>
  <si>
    <t>40.  ottelu</t>
  </si>
  <si>
    <t xml:space="preserve">  18 v 11 kk 11 pv</t>
  </si>
  <si>
    <t>15.7.1988   Maaninka</t>
  </si>
  <si>
    <t>Seurat</t>
  </si>
  <si>
    <t>SiiPe = Siilinjärven Pesis  (1987),  kasvattajaseura</t>
  </si>
  <si>
    <t>Kirittäret = Jyväskylän Pesis  (2004)</t>
  </si>
  <si>
    <t>ViU</t>
  </si>
  <si>
    <t>ykköspesis</t>
  </si>
  <si>
    <t>ViU = Viinijärven Urheilijat  (1914)</t>
  </si>
  <si>
    <t>5.</t>
  </si>
  <si>
    <t>Pesä Ysit = Pesä Ysit, Lappeenranta  (1976)</t>
  </si>
  <si>
    <t>Pesä Ysit</t>
  </si>
  <si>
    <t>L+T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</si>
  <si>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</si>
  <si>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</si>
  <si>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</si>
  <si>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</si>
  <si>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</si>
  <si>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</si>
  <si>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</si>
  <si>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</si>
  <si>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</si>
  <si>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</si>
  <si>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</si>
  <si>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</si>
  <si>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</si>
  <si>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</si>
  <si>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2006  Kitee</t>
  </si>
  <si>
    <t>Itä</t>
  </si>
  <si>
    <t>2k</t>
  </si>
  <si>
    <t>Ville Lantta</t>
  </si>
  <si>
    <t>1839</t>
  </si>
  <si>
    <t>01.07. 2007  Kouvola</t>
  </si>
  <si>
    <t>Jari Koski</t>
  </si>
  <si>
    <t>2170</t>
  </si>
  <si>
    <t xml:space="preserve">  0-2  (1-7, 2-5)</t>
  </si>
  <si>
    <t>2/4</t>
  </si>
  <si>
    <t>2/3</t>
  </si>
  <si>
    <t>0/1</t>
  </si>
  <si>
    <t xml:space="preserve">  0-1  (3-7, 5-5)</t>
  </si>
  <si>
    <t>1/5</t>
  </si>
  <si>
    <t>1/2</t>
  </si>
  <si>
    <t>0/2</t>
  </si>
  <si>
    <t>3/9</t>
  </si>
  <si>
    <t>1/3</t>
  </si>
  <si>
    <t>Hanni-Mari Vainikainen os. Ruuskanen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</si>
</sst>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7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3" borderId="1" xfId="0" applyFont="1" applyFill="1" applyBorder="1" applyAlignment="1"/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165" fontId="3" fillId="8" borderId="12" xfId="0" applyNumberFormat="1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49" fontId="3" fillId="2" borderId="0" xfId="0" applyNumberFormat="1" applyFont="1" applyFill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4" borderId="9" xfId="0" applyFont="1" applyFill="1" applyBorder="1"/>
    <xf numFmtId="0" fontId="2" fillId="4" borderId="8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14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12" xfId="0" applyFont="1" applyFill="1" applyBorder="1"/>
    <xf numFmtId="0" fontId="3" fillId="4" borderId="12" xfId="0" applyFont="1" applyFill="1" applyBorder="1"/>
    <xf numFmtId="0" fontId="3" fillId="4" borderId="12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5" xfId="0" applyFont="1" applyFill="1" applyBorder="1"/>
    <xf numFmtId="0" fontId="3" fillId="4" borderId="1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0"/>
  <sheetViews>
    <sheetView tabSelected="1" zoomScale="97" zoomScaleNormal="97" workbookViewId="0"/>
  </sheetViews>
  <sheetFormatPr defaultRowHeight="15" x14ac:dyDescent="0.25"/>
  <cols>
    <col min="1" max="1" width="0.7109375" style="7" customWidth="1"/>
    <col min="2" max="2" width="6.7109375" style="66" customWidth="1"/>
    <col min="3" max="3" width="6.7109375" style="65" customWidth="1"/>
    <col min="4" max="4" width="11.425781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2" customWidth="1"/>
    <col min="16" max="18" width="5.7109375" style="74" customWidth="1"/>
    <col min="19" max="19" width="5.7109375" style="65" customWidth="1"/>
    <col min="20" max="20" width="0.7109375" style="42" customWidth="1"/>
    <col min="21" max="36" width="5.7109375" style="65" customWidth="1"/>
    <col min="37" max="37" width="37.28515625" style="1" customWidth="1"/>
    <col min="38" max="38" width="9.140625" style="7"/>
    <col min="39" max="16384" width="9.140625" style="8"/>
  </cols>
  <sheetData>
    <row r="1" spans="1:41" x14ac:dyDescent="0.25">
      <c r="A1" s="1"/>
      <c r="B1" s="2" t="s">
        <v>98</v>
      </c>
      <c r="C1" s="2"/>
      <c r="D1" s="3"/>
      <c r="E1" s="4"/>
      <c r="F1" s="5"/>
      <c r="G1" s="5"/>
      <c r="H1" s="4" t="s">
        <v>55</v>
      </c>
      <c r="I1" s="5"/>
      <c r="J1" s="5"/>
      <c r="K1" s="5"/>
      <c r="L1" s="6"/>
      <c r="M1" s="5"/>
      <c r="N1" s="5"/>
      <c r="O1" s="5"/>
      <c r="P1" s="73"/>
      <c r="Q1" s="73"/>
      <c r="R1" s="73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M1" s="7"/>
      <c r="AN1" s="7"/>
      <c r="AO1" s="7"/>
    </row>
    <row r="2" spans="1:41" ht="14.25" x14ac:dyDescent="0.2">
      <c r="A2" s="9"/>
      <c r="B2" s="10" t="s">
        <v>7</v>
      </c>
      <c r="C2" s="11"/>
      <c r="D2" s="12"/>
      <c r="E2" s="13" t="s">
        <v>8</v>
      </c>
      <c r="F2" s="14"/>
      <c r="G2" s="14"/>
      <c r="H2" s="14"/>
      <c r="I2" s="21" t="s">
        <v>9</v>
      </c>
      <c r="J2" s="17"/>
      <c r="K2" s="14"/>
      <c r="L2" s="14"/>
      <c r="M2" s="14"/>
      <c r="N2" s="15"/>
      <c r="O2" s="19"/>
      <c r="P2" s="22"/>
      <c r="Q2" s="20" t="s">
        <v>8</v>
      </c>
      <c r="R2" s="14"/>
      <c r="S2" s="21"/>
      <c r="T2" s="19"/>
      <c r="U2" s="20" t="s">
        <v>10</v>
      </c>
      <c r="V2" s="14"/>
      <c r="W2" s="14"/>
      <c r="X2" s="14"/>
      <c r="Y2" s="21"/>
      <c r="Z2" s="22" t="s">
        <v>11</v>
      </c>
      <c r="AA2" s="14"/>
      <c r="AB2" s="14"/>
      <c r="AC2" s="14"/>
      <c r="AD2" s="15"/>
      <c r="AE2" s="22"/>
      <c r="AF2" s="14"/>
      <c r="AG2" s="17" t="s">
        <v>12</v>
      </c>
      <c r="AH2" s="20"/>
      <c r="AI2" s="14"/>
      <c r="AJ2" s="15"/>
      <c r="AK2" s="9"/>
      <c r="AL2" s="23"/>
      <c r="AM2" s="23"/>
      <c r="AN2" s="23"/>
      <c r="AO2" s="23"/>
    </row>
    <row r="3" spans="1:41" ht="14.25" x14ac:dyDescent="0.2">
      <c r="A3" s="9"/>
      <c r="B3" s="18" t="s">
        <v>0</v>
      </c>
      <c r="C3" s="18" t="s">
        <v>13</v>
      </c>
      <c r="D3" s="13" t="s">
        <v>1</v>
      </c>
      <c r="E3" s="18" t="s">
        <v>14</v>
      </c>
      <c r="F3" s="18" t="s">
        <v>15</v>
      </c>
      <c r="G3" s="15" t="s">
        <v>16</v>
      </c>
      <c r="H3" s="18" t="s">
        <v>17</v>
      </c>
      <c r="I3" s="18" t="s">
        <v>5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16</v>
      </c>
      <c r="Q3" s="18" t="s">
        <v>17</v>
      </c>
      <c r="R3" s="18" t="s">
        <v>65</v>
      </c>
      <c r="S3" s="18" t="s">
        <v>5</v>
      </c>
      <c r="T3" s="24"/>
      <c r="U3" s="18" t="s">
        <v>14</v>
      </c>
      <c r="V3" s="18" t="s">
        <v>15</v>
      </c>
      <c r="W3" s="15" t="s">
        <v>16</v>
      </c>
      <c r="X3" s="18" t="s">
        <v>17</v>
      </c>
      <c r="Y3" s="18" t="s">
        <v>5</v>
      </c>
      <c r="Z3" s="18" t="s">
        <v>14</v>
      </c>
      <c r="AA3" s="18" t="s">
        <v>15</v>
      </c>
      <c r="AB3" s="15" t="s">
        <v>16</v>
      </c>
      <c r="AC3" s="18" t="s">
        <v>17</v>
      </c>
      <c r="AD3" s="18" t="s">
        <v>5</v>
      </c>
      <c r="AE3" s="18" t="s">
        <v>2</v>
      </c>
      <c r="AF3" s="18" t="s">
        <v>3</v>
      </c>
      <c r="AG3" s="15" t="s">
        <v>23</v>
      </c>
      <c r="AH3" s="15" t="s">
        <v>24</v>
      </c>
      <c r="AI3" s="17" t="s">
        <v>25</v>
      </c>
      <c r="AJ3" s="18" t="s">
        <v>26</v>
      </c>
      <c r="AK3" s="9"/>
      <c r="AL3" s="23"/>
      <c r="AM3" s="23"/>
      <c r="AN3" s="23"/>
      <c r="AO3" s="23"/>
    </row>
    <row r="4" spans="1:41" x14ac:dyDescent="0.25">
      <c r="A4" s="9"/>
      <c r="B4" s="25">
        <v>2005</v>
      </c>
      <c r="C4" s="25"/>
      <c r="D4" s="26" t="s">
        <v>27</v>
      </c>
      <c r="E4" s="25"/>
      <c r="F4" s="27" t="s">
        <v>28</v>
      </c>
      <c r="G4" s="25"/>
      <c r="H4" s="25"/>
      <c r="I4" s="25"/>
      <c r="J4" s="25"/>
      <c r="K4" s="25"/>
      <c r="L4" s="25"/>
      <c r="M4" s="25"/>
      <c r="N4" s="28"/>
      <c r="O4" s="24"/>
      <c r="P4" s="18"/>
      <c r="Q4" s="18"/>
      <c r="R4" s="18"/>
      <c r="S4" s="18"/>
      <c r="U4" s="29"/>
      <c r="V4" s="29"/>
      <c r="W4" s="29"/>
      <c r="X4" s="29"/>
      <c r="Y4" s="29"/>
      <c r="Z4" s="30"/>
      <c r="AA4" s="30"/>
      <c r="AB4" s="30"/>
      <c r="AC4" s="30"/>
      <c r="AD4" s="30"/>
      <c r="AE4" s="29"/>
      <c r="AF4" s="29"/>
      <c r="AG4" s="29"/>
      <c r="AH4" s="29"/>
      <c r="AI4" s="29"/>
      <c r="AJ4" s="29"/>
      <c r="AK4" s="9"/>
      <c r="AL4" s="23"/>
      <c r="AM4" s="23"/>
      <c r="AN4" s="23"/>
      <c r="AO4" s="23"/>
    </row>
    <row r="5" spans="1:41" ht="14.25" x14ac:dyDescent="0.2">
      <c r="A5" s="9"/>
      <c r="B5" s="67">
        <v>2005</v>
      </c>
      <c r="C5" s="67"/>
      <c r="D5" s="68" t="s">
        <v>59</v>
      </c>
      <c r="E5" s="67"/>
      <c r="F5" s="69" t="s">
        <v>60</v>
      </c>
      <c r="G5" s="72"/>
      <c r="H5" s="71"/>
      <c r="I5" s="67"/>
      <c r="J5" s="67"/>
      <c r="K5" s="67"/>
      <c r="L5" s="67"/>
      <c r="M5" s="67"/>
      <c r="N5" s="70"/>
      <c r="O5" s="24"/>
      <c r="P5" s="18"/>
      <c r="Q5" s="18"/>
      <c r="R5" s="18"/>
      <c r="S5" s="18"/>
      <c r="T5" s="24"/>
      <c r="U5" s="29"/>
      <c r="V5" s="29"/>
      <c r="W5" s="29"/>
      <c r="X5" s="29"/>
      <c r="Y5" s="29"/>
      <c r="Z5" s="30"/>
      <c r="AA5" s="30"/>
      <c r="AB5" s="30"/>
      <c r="AC5" s="30"/>
      <c r="AD5" s="30"/>
      <c r="AE5" s="29"/>
      <c r="AF5" s="29"/>
      <c r="AG5" s="29"/>
      <c r="AH5" s="29"/>
      <c r="AI5" s="29"/>
      <c r="AJ5" s="29"/>
      <c r="AK5" s="9"/>
      <c r="AL5" s="23"/>
      <c r="AM5" s="23"/>
      <c r="AN5" s="23"/>
      <c r="AO5" s="23"/>
    </row>
    <row r="6" spans="1:41" ht="14.25" x14ac:dyDescent="0.2">
      <c r="A6" s="9"/>
      <c r="B6" s="29">
        <v>2005</v>
      </c>
      <c r="C6" s="29" t="s">
        <v>29</v>
      </c>
      <c r="D6" s="31" t="s">
        <v>6</v>
      </c>
      <c r="E6" s="29">
        <v>4</v>
      </c>
      <c r="F6" s="29">
        <v>0</v>
      </c>
      <c r="G6" s="29">
        <v>2</v>
      </c>
      <c r="H6" s="29">
        <v>2</v>
      </c>
      <c r="I6" s="29">
        <v>11</v>
      </c>
      <c r="J6" s="29">
        <v>5</v>
      </c>
      <c r="K6" s="29">
        <v>2</v>
      </c>
      <c r="L6" s="29">
        <v>2</v>
      </c>
      <c r="M6" s="29">
        <v>2</v>
      </c>
      <c r="N6" s="32">
        <v>0.78569999999999995</v>
      </c>
      <c r="O6" s="33">
        <f t="shared" ref="O6:O11" si="0">PRODUCT(I6/N6)</f>
        <v>14.00025455008273</v>
      </c>
      <c r="P6" s="18"/>
      <c r="Q6" s="18"/>
      <c r="R6" s="18"/>
      <c r="S6" s="18"/>
      <c r="T6" s="24"/>
      <c r="U6" s="29"/>
      <c r="V6" s="29"/>
      <c r="W6" s="29"/>
      <c r="X6" s="29"/>
      <c r="Y6" s="29"/>
      <c r="Z6" s="30"/>
      <c r="AA6" s="30"/>
      <c r="AB6" s="30"/>
      <c r="AC6" s="30"/>
      <c r="AD6" s="30"/>
      <c r="AE6" s="29"/>
      <c r="AF6" s="29"/>
      <c r="AG6" s="29"/>
      <c r="AH6" s="29"/>
      <c r="AI6" s="29"/>
      <c r="AJ6" s="29"/>
      <c r="AK6" s="9"/>
      <c r="AL6" s="23"/>
      <c r="AM6" s="23"/>
      <c r="AN6" s="23"/>
      <c r="AO6" s="23"/>
    </row>
    <row r="7" spans="1:41" ht="14.25" x14ac:dyDescent="0.2">
      <c r="A7" s="9"/>
      <c r="B7" s="29">
        <v>2006</v>
      </c>
      <c r="C7" s="29" t="s">
        <v>30</v>
      </c>
      <c r="D7" s="31" t="s">
        <v>6</v>
      </c>
      <c r="E7" s="29">
        <v>19</v>
      </c>
      <c r="F7" s="29">
        <v>0</v>
      </c>
      <c r="G7" s="29">
        <v>3</v>
      </c>
      <c r="H7" s="29">
        <v>5</v>
      </c>
      <c r="I7" s="29">
        <v>40</v>
      </c>
      <c r="J7" s="29">
        <v>17</v>
      </c>
      <c r="K7" s="29">
        <v>14</v>
      </c>
      <c r="L7" s="29">
        <v>6</v>
      </c>
      <c r="M7" s="29">
        <v>3</v>
      </c>
      <c r="N7" s="32">
        <v>0.41660000000000003</v>
      </c>
      <c r="O7" s="33">
        <f t="shared" si="0"/>
        <v>96.015362457993277</v>
      </c>
      <c r="P7" s="18"/>
      <c r="Q7" s="18"/>
      <c r="R7" s="18"/>
      <c r="S7" s="18"/>
      <c r="T7" s="24"/>
      <c r="U7" s="29">
        <v>7</v>
      </c>
      <c r="V7" s="29">
        <v>0</v>
      </c>
      <c r="W7" s="29">
        <v>1</v>
      </c>
      <c r="X7" s="29">
        <v>1</v>
      </c>
      <c r="Y7" s="29">
        <v>21</v>
      </c>
      <c r="Z7" s="30"/>
      <c r="AA7" s="30"/>
      <c r="AB7" s="30"/>
      <c r="AC7" s="30"/>
      <c r="AD7" s="30"/>
      <c r="AE7" s="29"/>
      <c r="AF7" s="29"/>
      <c r="AG7" s="34"/>
      <c r="AH7" s="29"/>
      <c r="AI7" s="29"/>
      <c r="AJ7" s="29"/>
      <c r="AK7" s="9"/>
      <c r="AL7" s="23"/>
      <c r="AM7" s="23"/>
      <c r="AN7" s="23"/>
      <c r="AO7" s="23"/>
    </row>
    <row r="8" spans="1:41" ht="14.25" x14ac:dyDescent="0.2">
      <c r="A8" s="9"/>
      <c r="B8" s="29">
        <v>2007</v>
      </c>
      <c r="C8" s="29" t="s">
        <v>31</v>
      </c>
      <c r="D8" s="31" t="s">
        <v>6</v>
      </c>
      <c r="E8" s="29">
        <v>20</v>
      </c>
      <c r="F8" s="29">
        <v>1</v>
      </c>
      <c r="G8" s="29">
        <v>4</v>
      </c>
      <c r="H8" s="29">
        <v>13</v>
      </c>
      <c r="I8" s="29">
        <v>93</v>
      </c>
      <c r="J8" s="29">
        <v>8</v>
      </c>
      <c r="K8" s="29">
        <v>52</v>
      </c>
      <c r="L8" s="29">
        <v>28</v>
      </c>
      <c r="M8" s="29">
        <v>5</v>
      </c>
      <c r="N8" s="32">
        <v>0.62409999999999999</v>
      </c>
      <c r="O8" s="33">
        <f t="shared" si="0"/>
        <v>149.01458099663515</v>
      </c>
      <c r="P8" s="18"/>
      <c r="Q8" s="18"/>
      <c r="R8" s="18"/>
      <c r="S8" s="18"/>
      <c r="T8" s="24"/>
      <c r="U8" s="29"/>
      <c r="V8" s="29"/>
      <c r="W8" s="29"/>
      <c r="X8" s="29"/>
      <c r="Y8" s="29"/>
      <c r="Z8" s="30">
        <v>2</v>
      </c>
      <c r="AA8" s="30">
        <v>0</v>
      </c>
      <c r="AB8" s="30">
        <v>0</v>
      </c>
      <c r="AC8" s="30">
        <v>4</v>
      </c>
      <c r="AD8" s="30">
        <v>9</v>
      </c>
      <c r="AE8" s="29"/>
      <c r="AF8" s="29"/>
      <c r="AG8" s="34"/>
      <c r="AH8" s="29"/>
      <c r="AI8" s="29"/>
      <c r="AJ8" s="29"/>
      <c r="AK8" s="9"/>
      <c r="AL8" s="23"/>
      <c r="AM8" s="23"/>
      <c r="AN8" s="23"/>
      <c r="AO8" s="23"/>
    </row>
    <row r="9" spans="1:41" ht="14.25" x14ac:dyDescent="0.2">
      <c r="A9" s="9"/>
      <c r="B9" s="29">
        <v>2008</v>
      </c>
      <c r="C9" s="29" t="s">
        <v>30</v>
      </c>
      <c r="D9" s="31" t="s">
        <v>6</v>
      </c>
      <c r="E9" s="29">
        <v>20</v>
      </c>
      <c r="F9" s="29">
        <v>1</v>
      </c>
      <c r="G9" s="29">
        <v>3</v>
      </c>
      <c r="H9" s="29">
        <v>19</v>
      </c>
      <c r="I9" s="29">
        <v>95</v>
      </c>
      <c r="J9" s="29">
        <v>24</v>
      </c>
      <c r="K9" s="29">
        <v>47</v>
      </c>
      <c r="L9" s="29">
        <v>20</v>
      </c>
      <c r="M9" s="29">
        <v>4</v>
      </c>
      <c r="N9" s="32">
        <v>0.66900000000000004</v>
      </c>
      <c r="O9" s="33">
        <f t="shared" si="0"/>
        <v>142.00298953662181</v>
      </c>
      <c r="P9" s="18"/>
      <c r="Q9" s="18"/>
      <c r="R9" s="18"/>
      <c r="S9" s="18" t="s">
        <v>30</v>
      </c>
      <c r="T9" s="24"/>
      <c r="U9" s="29">
        <v>7</v>
      </c>
      <c r="V9" s="29">
        <v>0</v>
      </c>
      <c r="W9" s="29">
        <v>1</v>
      </c>
      <c r="X9" s="29">
        <v>4</v>
      </c>
      <c r="Y9" s="29">
        <v>27</v>
      </c>
      <c r="Z9" s="30"/>
      <c r="AA9" s="30"/>
      <c r="AB9" s="30"/>
      <c r="AC9" s="30"/>
      <c r="AD9" s="30"/>
      <c r="AE9" s="29"/>
      <c r="AF9" s="29"/>
      <c r="AG9" s="29"/>
      <c r="AH9" s="29"/>
      <c r="AI9" s="29"/>
      <c r="AJ9" s="29"/>
      <c r="AK9" s="9"/>
      <c r="AL9" s="23"/>
      <c r="AM9" s="23"/>
      <c r="AN9" s="23"/>
      <c r="AO9" s="23"/>
    </row>
    <row r="10" spans="1:41" ht="14.25" x14ac:dyDescent="0.2">
      <c r="A10" s="9"/>
      <c r="B10" s="29">
        <v>2009</v>
      </c>
      <c r="C10" s="29" t="s">
        <v>32</v>
      </c>
      <c r="D10" s="31" t="s">
        <v>33</v>
      </c>
      <c r="E10" s="29">
        <v>23</v>
      </c>
      <c r="F10" s="29">
        <v>1</v>
      </c>
      <c r="G10" s="29">
        <v>7</v>
      </c>
      <c r="H10" s="29">
        <v>4</v>
      </c>
      <c r="I10" s="29">
        <v>45</v>
      </c>
      <c r="J10" s="29">
        <v>11</v>
      </c>
      <c r="K10" s="29">
        <v>9</v>
      </c>
      <c r="L10" s="29">
        <v>17</v>
      </c>
      <c r="M10" s="29">
        <v>8</v>
      </c>
      <c r="N10" s="32">
        <v>0.40539999999999998</v>
      </c>
      <c r="O10" s="33">
        <f t="shared" si="0"/>
        <v>111.00148001973361</v>
      </c>
      <c r="P10" s="18"/>
      <c r="Q10" s="18"/>
      <c r="R10" s="18"/>
      <c r="S10" s="18"/>
      <c r="T10" s="24" t="e">
        <f t="shared" ref="T10:T22" si="1">PRODUCT(L10/S10)</f>
        <v>#DIV/0!</v>
      </c>
      <c r="U10" s="29">
        <v>10</v>
      </c>
      <c r="V10" s="29">
        <v>0</v>
      </c>
      <c r="W10" s="29">
        <v>3</v>
      </c>
      <c r="X10" s="29">
        <v>1</v>
      </c>
      <c r="Y10" s="29">
        <v>15</v>
      </c>
      <c r="Z10" s="30"/>
      <c r="AA10" s="30"/>
      <c r="AB10" s="30"/>
      <c r="AC10" s="30"/>
      <c r="AD10" s="30"/>
      <c r="AE10" s="29"/>
      <c r="AF10" s="29"/>
      <c r="AG10" s="29"/>
      <c r="AH10" s="29">
        <v>1</v>
      </c>
      <c r="AI10" s="29"/>
      <c r="AJ10" s="29"/>
      <c r="AK10" s="9"/>
      <c r="AL10" s="23"/>
      <c r="AM10" s="23"/>
      <c r="AN10" s="23"/>
      <c r="AO10" s="23"/>
    </row>
    <row r="11" spans="1:41" ht="14.25" x14ac:dyDescent="0.2">
      <c r="A11" s="9"/>
      <c r="B11" s="29">
        <v>2010</v>
      </c>
      <c r="C11" s="29" t="s">
        <v>30</v>
      </c>
      <c r="D11" s="31" t="s">
        <v>6</v>
      </c>
      <c r="E11" s="29">
        <v>24</v>
      </c>
      <c r="F11" s="29">
        <v>0</v>
      </c>
      <c r="G11" s="29">
        <v>4</v>
      </c>
      <c r="H11" s="29">
        <v>17</v>
      </c>
      <c r="I11" s="29">
        <v>102</v>
      </c>
      <c r="J11" s="29">
        <v>21</v>
      </c>
      <c r="K11" s="29">
        <v>69</v>
      </c>
      <c r="L11" s="29">
        <v>8</v>
      </c>
      <c r="M11" s="29">
        <v>4</v>
      </c>
      <c r="N11" s="32">
        <v>0.6</v>
      </c>
      <c r="O11" s="33">
        <f t="shared" si="0"/>
        <v>170</v>
      </c>
      <c r="P11" s="18"/>
      <c r="Q11" s="18"/>
      <c r="R11" s="18"/>
      <c r="S11" s="18"/>
      <c r="T11" s="24" t="e">
        <f t="shared" si="1"/>
        <v>#DIV/0!</v>
      </c>
      <c r="U11" s="29">
        <v>3</v>
      </c>
      <c r="V11" s="29">
        <v>0</v>
      </c>
      <c r="W11" s="29">
        <v>0</v>
      </c>
      <c r="X11" s="29">
        <v>1</v>
      </c>
      <c r="Y11" s="29">
        <v>9</v>
      </c>
      <c r="Z11" s="30"/>
      <c r="AA11" s="30"/>
      <c r="AB11" s="30"/>
      <c r="AC11" s="30"/>
      <c r="AD11" s="30"/>
      <c r="AE11" s="29"/>
      <c r="AF11" s="29"/>
      <c r="AG11" s="29"/>
      <c r="AH11" s="29"/>
      <c r="AI11" s="29"/>
      <c r="AJ11" s="29"/>
      <c r="AK11" s="9"/>
      <c r="AL11" s="23"/>
      <c r="AM11" s="23"/>
      <c r="AN11" s="23"/>
      <c r="AO11" s="23"/>
    </row>
    <row r="12" spans="1:41" ht="14.25" x14ac:dyDescent="0.2">
      <c r="A12" s="9"/>
      <c r="B12" s="29">
        <v>2011</v>
      </c>
      <c r="C12" s="29" t="s">
        <v>31</v>
      </c>
      <c r="D12" s="31" t="s">
        <v>6</v>
      </c>
      <c r="E12" s="29">
        <v>10</v>
      </c>
      <c r="F12" s="29">
        <v>0</v>
      </c>
      <c r="G12" s="29">
        <v>1</v>
      </c>
      <c r="H12" s="29">
        <v>12</v>
      </c>
      <c r="I12" s="29">
        <v>52</v>
      </c>
      <c r="J12" s="29">
        <v>10</v>
      </c>
      <c r="K12" s="29">
        <v>30</v>
      </c>
      <c r="L12" s="29">
        <v>11</v>
      </c>
      <c r="M12" s="29">
        <v>1</v>
      </c>
      <c r="N12" s="32">
        <v>0.76500000000000001</v>
      </c>
      <c r="O12" s="33">
        <f>PRODUCT(I12/N12)</f>
        <v>67.973856209150327</v>
      </c>
      <c r="P12" s="18"/>
      <c r="Q12" s="18"/>
      <c r="R12" s="18"/>
      <c r="S12" s="18"/>
      <c r="T12" s="24" t="e">
        <f t="shared" si="1"/>
        <v>#DIV/0!</v>
      </c>
      <c r="U12" s="29"/>
      <c r="V12" s="29"/>
      <c r="W12" s="29"/>
      <c r="X12" s="29"/>
      <c r="Y12" s="29"/>
      <c r="Z12" s="30"/>
      <c r="AA12" s="30"/>
      <c r="AB12" s="30"/>
      <c r="AC12" s="30"/>
      <c r="AD12" s="30"/>
      <c r="AE12" s="29"/>
      <c r="AF12" s="29"/>
      <c r="AG12" s="29"/>
      <c r="AH12" s="29"/>
      <c r="AI12" s="29"/>
      <c r="AJ12" s="29"/>
      <c r="AK12" s="9"/>
      <c r="AL12" s="23"/>
      <c r="AM12" s="23"/>
      <c r="AN12" s="23"/>
      <c r="AO12" s="23"/>
    </row>
    <row r="13" spans="1:41" ht="14.25" x14ac:dyDescent="0.2">
      <c r="A13" s="9"/>
      <c r="B13" s="29">
        <v>2012</v>
      </c>
      <c r="C13" s="29" t="s">
        <v>62</v>
      </c>
      <c r="D13" s="31" t="s">
        <v>64</v>
      </c>
      <c r="E13" s="29">
        <v>21</v>
      </c>
      <c r="F13" s="29">
        <v>1</v>
      </c>
      <c r="G13" s="29">
        <v>12</v>
      </c>
      <c r="H13" s="29">
        <v>14</v>
      </c>
      <c r="I13" s="29">
        <v>104</v>
      </c>
      <c r="J13" s="29">
        <v>6</v>
      </c>
      <c r="K13" s="29">
        <v>34</v>
      </c>
      <c r="L13" s="29">
        <v>51</v>
      </c>
      <c r="M13" s="29">
        <v>13</v>
      </c>
      <c r="N13" s="32">
        <v>0.66700000000000004</v>
      </c>
      <c r="O13" s="33">
        <f>PRODUCT(I13/N13)</f>
        <v>155.92203898050974</v>
      </c>
      <c r="P13" s="18"/>
      <c r="Q13" s="18"/>
      <c r="R13" s="18"/>
      <c r="S13" s="18"/>
      <c r="T13" s="24" t="e">
        <f t="shared" si="1"/>
        <v>#DIV/0!</v>
      </c>
      <c r="U13" s="29">
        <v>3</v>
      </c>
      <c r="V13" s="29">
        <v>0</v>
      </c>
      <c r="W13" s="29">
        <v>0</v>
      </c>
      <c r="X13" s="29">
        <v>1</v>
      </c>
      <c r="Y13" s="29">
        <v>13</v>
      </c>
      <c r="Z13" s="30"/>
      <c r="AA13" s="30"/>
      <c r="AB13" s="30"/>
      <c r="AC13" s="30"/>
      <c r="AD13" s="30"/>
      <c r="AE13" s="29"/>
      <c r="AF13" s="29"/>
      <c r="AG13" s="29"/>
      <c r="AH13" s="29"/>
      <c r="AI13" s="29"/>
      <c r="AJ13" s="29"/>
      <c r="AK13" s="9"/>
      <c r="AL13" s="23"/>
      <c r="AM13" s="23"/>
      <c r="AN13" s="23"/>
      <c r="AO13" s="23"/>
    </row>
    <row r="14" spans="1:41" ht="14.25" x14ac:dyDescent="0.2">
      <c r="A14" s="9"/>
      <c r="B14" s="25">
        <v>2013</v>
      </c>
      <c r="C14" s="25"/>
      <c r="D14" s="26" t="s">
        <v>6</v>
      </c>
      <c r="E14" s="25"/>
      <c r="F14" s="27" t="s">
        <v>28</v>
      </c>
      <c r="G14" s="25"/>
      <c r="H14" s="25"/>
      <c r="I14" s="25"/>
      <c r="J14" s="25"/>
      <c r="K14" s="25"/>
      <c r="L14" s="25"/>
      <c r="M14" s="25"/>
      <c r="N14" s="28"/>
      <c r="O14" s="24"/>
      <c r="P14" s="18"/>
      <c r="Q14" s="18"/>
      <c r="R14" s="18"/>
      <c r="S14" s="18"/>
      <c r="T14" s="24" t="e">
        <f t="shared" ref="T14" si="2">PRODUCT(L14/S14)</f>
        <v>#DIV/0!</v>
      </c>
      <c r="U14" s="29"/>
      <c r="V14" s="29"/>
      <c r="W14" s="29"/>
      <c r="X14" s="29"/>
      <c r="Y14" s="29"/>
      <c r="Z14" s="30"/>
      <c r="AA14" s="30"/>
      <c r="AB14" s="30"/>
      <c r="AC14" s="30"/>
      <c r="AD14" s="30"/>
      <c r="AE14" s="29"/>
      <c r="AF14" s="29"/>
      <c r="AG14" s="29"/>
      <c r="AH14" s="29"/>
      <c r="AI14" s="29"/>
      <c r="AJ14" s="29"/>
      <c r="AK14" s="9"/>
      <c r="AL14" s="23"/>
      <c r="AM14" s="23"/>
      <c r="AN14" s="23"/>
      <c r="AO14" s="23"/>
    </row>
    <row r="15" spans="1:41" ht="14.25" x14ac:dyDescent="0.2">
      <c r="A15" s="9"/>
      <c r="B15" s="29">
        <v>2014</v>
      </c>
      <c r="C15" s="29"/>
      <c r="D15" s="31"/>
      <c r="E15" s="29"/>
      <c r="F15" s="34"/>
      <c r="G15" s="29"/>
      <c r="H15" s="29"/>
      <c r="I15" s="29"/>
      <c r="J15" s="29"/>
      <c r="K15" s="29"/>
      <c r="L15" s="29"/>
      <c r="M15" s="29"/>
      <c r="N15" s="32"/>
      <c r="O15" s="24"/>
      <c r="P15" s="18"/>
      <c r="Q15" s="18"/>
      <c r="R15" s="18"/>
      <c r="S15" s="18"/>
      <c r="T15" s="24"/>
      <c r="U15" s="29"/>
      <c r="V15" s="29"/>
      <c r="W15" s="29"/>
      <c r="X15" s="29"/>
      <c r="Y15" s="29"/>
      <c r="Z15" s="30"/>
      <c r="AA15" s="30"/>
      <c r="AB15" s="30"/>
      <c r="AC15" s="30"/>
      <c r="AD15" s="30"/>
      <c r="AE15" s="29"/>
      <c r="AF15" s="29"/>
      <c r="AG15" s="29"/>
      <c r="AH15" s="29"/>
      <c r="AI15" s="29"/>
      <c r="AJ15" s="29"/>
      <c r="AK15" s="9"/>
      <c r="AL15" s="23"/>
      <c r="AM15" s="23"/>
      <c r="AN15" s="23"/>
      <c r="AO15" s="23"/>
    </row>
    <row r="16" spans="1:41" ht="14.25" x14ac:dyDescent="0.2">
      <c r="A16" s="9"/>
      <c r="B16" s="25">
        <v>2015</v>
      </c>
      <c r="C16" s="25"/>
      <c r="D16" s="26" t="s">
        <v>6</v>
      </c>
      <c r="E16" s="25"/>
      <c r="F16" s="27" t="s">
        <v>28</v>
      </c>
      <c r="G16" s="25"/>
      <c r="H16" s="25"/>
      <c r="I16" s="25"/>
      <c r="J16" s="25"/>
      <c r="K16" s="25"/>
      <c r="L16" s="25"/>
      <c r="M16" s="25"/>
      <c r="N16" s="28"/>
      <c r="O16" s="24"/>
      <c r="P16" s="18"/>
      <c r="Q16" s="18"/>
      <c r="R16" s="18"/>
      <c r="S16" s="18"/>
      <c r="T16" s="24" t="e">
        <f t="shared" si="1"/>
        <v>#DIV/0!</v>
      </c>
      <c r="U16" s="29"/>
      <c r="V16" s="29"/>
      <c r="W16" s="29"/>
      <c r="X16" s="29"/>
      <c r="Y16" s="29"/>
      <c r="Z16" s="30"/>
      <c r="AA16" s="30"/>
      <c r="AB16" s="30"/>
      <c r="AC16" s="30"/>
      <c r="AD16" s="30"/>
      <c r="AE16" s="29"/>
      <c r="AF16" s="29"/>
      <c r="AG16" s="29"/>
      <c r="AH16" s="29"/>
      <c r="AI16" s="29"/>
      <c r="AJ16" s="29"/>
      <c r="AK16" s="9"/>
      <c r="AL16" s="23"/>
      <c r="AM16" s="23"/>
      <c r="AN16" s="23"/>
      <c r="AO16" s="23"/>
    </row>
    <row r="17" spans="1:41" ht="14.25" x14ac:dyDescent="0.2">
      <c r="A17" s="9"/>
      <c r="B17" s="29">
        <v>2016</v>
      </c>
      <c r="C17" s="29"/>
      <c r="D17" s="31"/>
      <c r="E17" s="29"/>
      <c r="F17" s="34"/>
      <c r="G17" s="29"/>
      <c r="H17" s="29"/>
      <c r="I17" s="29"/>
      <c r="J17" s="29"/>
      <c r="K17" s="29"/>
      <c r="L17" s="29"/>
      <c r="M17" s="29"/>
      <c r="N17" s="32"/>
      <c r="O17" s="24"/>
      <c r="P17" s="18"/>
      <c r="Q17" s="18"/>
      <c r="R17" s="18"/>
      <c r="S17" s="18"/>
      <c r="T17" s="24"/>
      <c r="U17" s="29"/>
      <c r="V17" s="29"/>
      <c r="W17" s="29"/>
      <c r="X17" s="29"/>
      <c r="Y17" s="29"/>
      <c r="Z17" s="30"/>
      <c r="AA17" s="30"/>
      <c r="AB17" s="30"/>
      <c r="AC17" s="30"/>
      <c r="AD17" s="30"/>
      <c r="AE17" s="29"/>
      <c r="AF17" s="29"/>
      <c r="AG17" s="29"/>
      <c r="AH17" s="29"/>
      <c r="AI17" s="29"/>
      <c r="AJ17" s="29"/>
      <c r="AK17" s="9"/>
      <c r="AL17" s="23"/>
      <c r="AM17" s="23"/>
      <c r="AN17" s="23"/>
      <c r="AO17" s="23"/>
    </row>
    <row r="18" spans="1:41" ht="14.25" x14ac:dyDescent="0.2">
      <c r="A18" s="9"/>
      <c r="B18" s="29">
        <v>2017</v>
      </c>
      <c r="C18" s="29"/>
      <c r="D18" s="31"/>
      <c r="E18" s="29"/>
      <c r="F18" s="34"/>
      <c r="G18" s="29"/>
      <c r="H18" s="29"/>
      <c r="I18" s="29"/>
      <c r="J18" s="29"/>
      <c r="K18" s="29"/>
      <c r="L18" s="29"/>
      <c r="M18" s="29"/>
      <c r="N18" s="32"/>
      <c r="O18" s="24"/>
      <c r="P18" s="18"/>
      <c r="Q18" s="18"/>
      <c r="R18" s="18"/>
      <c r="S18" s="18"/>
      <c r="T18" s="24"/>
      <c r="U18" s="29"/>
      <c r="V18" s="29"/>
      <c r="W18" s="29"/>
      <c r="X18" s="29"/>
      <c r="Y18" s="29"/>
      <c r="Z18" s="30"/>
      <c r="AA18" s="30"/>
      <c r="AB18" s="30"/>
      <c r="AC18" s="30"/>
      <c r="AD18" s="30"/>
      <c r="AE18" s="29"/>
      <c r="AF18" s="29"/>
      <c r="AG18" s="29"/>
      <c r="AH18" s="29"/>
      <c r="AI18" s="29"/>
      <c r="AJ18" s="29"/>
      <c r="AK18" s="9"/>
      <c r="AL18" s="23"/>
      <c r="AM18" s="23"/>
      <c r="AN18" s="23"/>
      <c r="AO18" s="23"/>
    </row>
    <row r="19" spans="1:41" ht="14.25" x14ac:dyDescent="0.2">
      <c r="A19" s="9"/>
      <c r="B19" s="25">
        <v>2018</v>
      </c>
      <c r="C19" s="25"/>
      <c r="D19" s="26" t="s">
        <v>27</v>
      </c>
      <c r="E19" s="25"/>
      <c r="F19" s="27" t="s">
        <v>28</v>
      </c>
      <c r="G19" s="25"/>
      <c r="H19" s="25"/>
      <c r="I19" s="25"/>
      <c r="J19" s="25"/>
      <c r="K19" s="25"/>
      <c r="L19" s="25"/>
      <c r="M19" s="25"/>
      <c r="N19" s="28"/>
      <c r="O19" s="24"/>
      <c r="P19" s="18"/>
      <c r="Q19" s="18"/>
      <c r="R19" s="18"/>
      <c r="S19" s="18"/>
      <c r="T19" s="24"/>
      <c r="U19" s="29"/>
      <c r="V19" s="29"/>
      <c r="W19" s="29"/>
      <c r="X19" s="29"/>
      <c r="Y19" s="29"/>
      <c r="Z19" s="30"/>
      <c r="AA19" s="30"/>
      <c r="AB19" s="30"/>
      <c r="AC19" s="30"/>
      <c r="AD19" s="30"/>
      <c r="AE19" s="29"/>
      <c r="AF19" s="29"/>
      <c r="AG19" s="29"/>
      <c r="AH19" s="29"/>
      <c r="AI19" s="29"/>
      <c r="AJ19" s="29"/>
      <c r="AK19" s="9"/>
      <c r="AL19" s="23"/>
      <c r="AM19" s="23"/>
      <c r="AN19" s="23"/>
      <c r="AO19" s="23"/>
    </row>
    <row r="20" spans="1:41" ht="14.25" x14ac:dyDescent="0.2">
      <c r="A20" s="9"/>
      <c r="B20" s="29">
        <v>2019</v>
      </c>
      <c r="C20" s="29"/>
      <c r="D20" s="31"/>
      <c r="E20" s="29"/>
      <c r="F20" s="34"/>
      <c r="G20" s="29"/>
      <c r="H20" s="29"/>
      <c r="I20" s="29"/>
      <c r="J20" s="29"/>
      <c r="K20" s="29"/>
      <c r="L20" s="29"/>
      <c r="M20" s="29"/>
      <c r="N20" s="32"/>
      <c r="O20" s="24"/>
      <c r="P20" s="18"/>
      <c r="Q20" s="18"/>
      <c r="R20" s="18"/>
      <c r="S20" s="18"/>
      <c r="T20" s="24"/>
      <c r="U20" s="29"/>
      <c r="V20" s="29"/>
      <c r="W20" s="29"/>
      <c r="X20" s="29"/>
      <c r="Y20" s="29"/>
      <c r="Z20" s="30"/>
      <c r="AA20" s="30"/>
      <c r="AB20" s="30"/>
      <c r="AC20" s="30"/>
      <c r="AD20" s="30"/>
      <c r="AE20" s="29"/>
      <c r="AF20" s="29"/>
      <c r="AG20" s="29"/>
      <c r="AH20" s="29"/>
      <c r="AI20" s="29"/>
      <c r="AJ20" s="29"/>
      <c r="AK20" s="9"/>
      <c r="AL20" s="23"/>
      <c r="AM20" s="23"/>
      <c r="AN20" s="23"/>
      <c r="AO20" s="23"/>
    </row>
    <row r="21" spans="1:41" ht="14.25" x14ac:dyDescent="0.2">
      <c r="A21" s="9"/>
      <c r="B21" s="29">
        <v>2020</v>
      </c>
      <c r="C21" s="29">
        <v>11</v>
      </c>
      <c r="D21" s="31" t="s">
        <v>6</v>
      </c>
      <c r="E21" s="29">
        <v>17</v>
      </c>
      <c r="F21" s="29">
        <v>2</v>
      </c>
      <c r="G21" s="29">
        <v>16</v>
      </c>
      <c r="H21" s="29">
        <v>4</v>
      </c>
      <c r="I21" s="29">
        <v>72</v>
      </c>
      <c r="J21" s="29">
        <v>5</v>
      </c>
      <c r="K21" s="29">
        <v>18</v>
      </c>
      <c r="L21" s="29">
        <v>31</v>
      </c>
      <c r="M21" s="29">
        <v>18</v>
      </c>
      <c r="N21" s="32">
        <v>0.57599999999999996</v>
      </c>
      <c r="O21" s="24">
        <v>125</v>
      </c>
      <c r="P21" s="18"/>
      <c r="Q21" s="18"/>
      <c r="R21" s="18"/>
      <c r="S21" s="18"/>
      <c r="T21" s="24"/>
      <c r="U21" s="29"/>
      <c r="V21" s="29"/>
      <c r="W21" s="29"/>
      <c r="X21" s="29"/>
      <c r="Y21" s="29"/>
      <c r="Z21" s="30"/>
      <c r="AA21" s="30"/>
      <c r="AB21" s="30"/>
      <c r="AC21" s="30"/>
      <c r="AD21" s="30"/>
      <c r="AE21" s="29"/>
      <c r="AF21" s="29"/>
      <c r="AG21" s="29"/>
      <c r="AH21" s="29"/>
      <c r="AI21" s="29"/>
      <c r="AJ21" s="29"/>
      <c r="AK21" s="9"/>
      <c r="AL21" s="23"/>
      <c r="AM21" s="23"/>
      <c r="AN21" s="23"/>
      <c r="AO21" s="23"/>
    </row>
    <row r="22" spans="1:41" ht="14.25" x14ac:dyDescent="0.2">
      <c r="A22" s="1"/>
      <c r="B22" s="16" t="s">
        <v>34</v>
      </c>
      <c r="C22" s="17"/>
      <c r="D22" s="15"/>
      <c r="E22" s="18">
        <f>SUM(E4:E21)</f>
        <v>158</v>
      </c>
      <c r="F22" s="18">
        <f t="shared" ref="F22:M22" si="3">SUM(F4:F21)</f>
        <v>6</v>
      </c>
      <c r="G22" s="18">
        <f t="shared" si="3"/>
        <v>52</v>
      </c>
      <c r="H22" s="18">
        <f t="shared" si="3"/>
        <v>90</v>
      </c>
      <c r="I22" s="18">
        <f t="shared" si="3"/>
        <v>614</v>
      </c>
      <c r="J22" s="18">
        <f t="shared" si="3"/>
        <v>107</v>
      </c>
      <c r="K22" s="18">
        <f t="shared" si="3"/>
        <v>275</v>
      </c>
      <c r="L22" s="18">
        <f t="shared" si="3"/>
        <v>174</v>
      </c>
      <c r="M22" s="18">
        <f t="shared" si="3"/>
        <v>58</v>
      </c>
      <c r="N22" s="35">
        <f>PRODUCT(I22/O22)</f>
        <v>0.59557842417798401</v>
      </c>
      <c r="O22" s="36">
        <f>SUM(O6:O21)</f>
        <v>1030.9305627507265</v>
      </c>
      <c r="P22" s="18"/>
      <c r="Q22" s="18"/>
      <c r="R22" s="18"/>
      <c r="S22" s="18"/>
      <c r="T22" s="24" t="e">
        <f t="shared" si="1"/>
        <v>#DIV/0!</v>
      </c>
      <c r="U22" s="18">
        <f t="shared" ref="U22:AJ22" si="4">SUM(U4:U16)</f>
        <v>30</v>
      </c>
      <c r="V22" s="18">
        <f t="shared" si="4"/>
        <v>0</v>
      </c>
      <c r="W22" s="18">
        <f t="shared" si="4"/>
        <v>5</v>
      </c>
      <c r="X22" s="18">
        <f t="shared" si="4"/>
        <v>8</v>
      </c>
      <c r="Y22" s="18">
        <f t="shared" si="4"/>
        <v>85</v>
      </c>
      <c r="Z22" s="18">
        <f t="shared" si="4"/>
        <v>2</v>
      </c>
      <c r="AA22" s="18">
        <f t="shared" si="4"/>
        <v>0</v>
      </c>
      <c r="AB22" s="18">
        <f t="shared" si="4"/>
        <v>0</v>
      </c>
      <c r="AC22" s="18">
        <f t="shared" si="4"/>
        <v>4</v>
      </c>
      <c r="AD22" s="18">
        <f t="shared" si="4"/>
        <v>9</v>
      </c>
      <c r="AE22" s="18">
        <f t="shared" si="4"/>
        <v>0</v>
      </c>
      <c r="AF22" s="18">
        <f t="shared" si="4"/>
        <v>0</v>
      </c>
      <c r="AG22" s="18">
        <f t="shared" si="4"/>
        <v>0</v>
      </c>
      <c r="AH22" s="18">
        <f t="shared" si="4"/>
        <v>1</v>
      </c>
      <c r="AI22" s="18">
        <f t="shared" si="4"/>
        <v>0</v>
      </c>
      <c r="AJ22" s="18">
        <f t="shared" si="4"/>
        <v>0</v>
      </c>
      <c r="AK22" s="9"/>
      <c r="AL22" s="23"/>
      <c r="AM22" s="23"/>
      <c r="AN22" s="23"/>
      <c r="AO22" s="23"/>
    </row>
    <row r="23" spans="1:41" ht="14.25" x14ac:dyDescent="0.2">
      <c r="A23" s="9"/>
      <c r="B23" s="31" t="s">
        <v>4</v>
      </c>
      <c r="C23" s="37"/>
      <c r="D23" s="38">
        <f>SUM(F22:H22)+((I22-F22-G22)/3)+(E22/3)+(AE22*25)+(AF22*25)+(AG22*10)+(AH22*25)+(AI22*20)+(AJ22*15)</f>
        <v>411.00000000000006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41"/>
      <c r="AE23" s="39"/>
      <c r="AF23" s="39"/>
      <c r="AG23" s="39"/>
      <c r="AH23" s="39"/>
      <c r="AI23" s="41"/>
      <c r="AJ23" s="39"/>
      <c r="AK23" s="9"/>
      <c r="AM23" s="7"/>
      <c r="AN23" s="7"/>
      <c r="AO23" s="7"/>
    </row>
    <row r="24" spans="1:41" x14ac:dyDescent="0.25">
      <c r="A24" s="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P24" s="39"/>
      <c r="Q24" s="43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9"/>
      <c r="AL24" s="23"/>
      <c r="AM24" s="23"/>
      <c r="AN24" s="23"/>
      <c r="AO24" s="23"/>
    </row>
    <row r="25" spans="1:41" x14ac:dyDescent="0.25">
      <c r="A25" s="9"/>
      <c r="B25" s="22" t="s">
        <v>35</v>
      </c>
      <c r="C25" s="44"/>
      <c r="D25" s="44"/>
      <c r="E25" s="18" t="s">
        <v>14</v>
      </c>
      <c r="F25" s="18" t="s">
        <v>15</v>
      </c>
      <c r="G25" s="15" t="s">
        <v>16</v>
      </c>
      <c r="H25" s="18" t="s">
        <v>17</v>
      </c>
      <c r="I25" s="18" t="s">
        <v>5</v>
      </c>
      <c r="J25" s="39"/>
      <c r="K25" s="18" t="s">
        <v>36</v>
      </c>
      <c r="L25" s="18" t="s">
        <v>37</v>
      </c>
      <c r="M25" s="18" t="s">
        <v>38</v>
      </c>
      <c r="N25" s="35" t="s">
        <v>39</v>
      </c>
      <c r="O25" s="24"/>
      <c r="P25" s="45" t="s">
        <v>40</v>
      </c>
      <c r="Q25" s="12"/>
      <c r="R25" s="12"/>
      <c r="S25" s="12"/>
      <c r="T25" s="46"/>
      <c r="U25" s="46"/>
      <c r="V25" s="46"/>
      <c r="W25" s="46"/>
      <c r="X25" s="46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48"/>
      <c r="AK25" s="9"/>
      <c r="AL25" s="39"/>
      <c r="AM25" s="7"/>
      <c r="AN25" s="7"/>
      <c r="AO25" s="7"/>
    </row>
    <row r="26" spans="1:41" ht="14.25" x14ac:dyDescent="0.2">
      <c r="A26" s="9"/>
      <c r="B26" s="45" t="s">
        <v>8</v>
      </c>
      <c r="C26" s="12"/>
      <c r="D26" s="48"/>
      <c r="E26" s="29">
        <f>PRODUCT(E22)</f>
        <v>158</v>
      </c>
      <c r="F26" s="29">
        <f>PRODUCT(F22)</f>
        <v>6</v>
      </c>
      <c r="G26" s="29">
        <f>PRODUCT(G22)</f>
        <v>52</v>
      </c>
      <c r="H26" s="29">
        <f>PRODUCT(H22)</f>
        <v>90</v>
      </c>
      <c r="I26" s="29">
        <f>PRODUCT(I22)</f>
        <v>614</v>
      </c>
      <c r="J26" s="39"/>
      <c r="K26" s="49">
        <f>PRODUCT((F26+G26)/E26)</f>
        <v>0.36708860759493672</v>
      </c>
      <c r="L26" s="49">
        <f>PRODUCT(H26/E26)</f>
        <v>0.569620253164557</v>
      </c>
      <c r="M26" s="49">
        <f>PRODUCT(I26/E26)</f>
        <v>3.8860759493670884</v>
      </c>
      <c r="N26" s="50">
        <f>PRODUCT(N22)</f>
        <v>0.59557842417798401</v>
      </c>
      <c r="O26" s="24">
        <f>PRODUCT(O22)</f>
        <v>1030.9305627507265</v>
      </c>
      <c r="P26" s="120" t="s">
        <v>41</v>
      </c>
      <c r="Q26" s="121"/>
      <c r="R26" s="121"/>
      <c r="S26" s="122" t="s">
        <v>42</v>
      </c>
      <c r="T26" s="122"/>
      <c r="U26" s="122"/>
      <c r="V26" s="122"/>
      <c r="W26" s="122"/>
      <c r="X26" s="122"/>
      <c r="Y26" s="122"/>
      <c r="Z26" s="122"/>
      <c r="AA26" s="122"/>
      <c r="AB26" s="122"/>
      <c r="AC26" s="123" t="s">
        <v>43</v>
      </c>
      <c r="AD26" s="122"/>
      <c r="AE26" s="122" t="s">
        <v>44</v>
      </c>
      <c r="AF26" s="122"/>
      <c r="AG26" s="122"/>
      <c r="AH26" s="123"/>
      <c r="AI26" s="123"/>
      <c r="AJ26" s="132"/>
      <c r="AK26" s="9"/>
      <c r="AL26" s="39"/>
      <c r="AM26" s="7"/>
      <c r="AN26" s="7"/>
      <c r="AO26" s="7"/>
    </row>
    <row r="27" spans="1:41" ht="14.25" x14ac:dyDescent="0.2">
      <c r="A27" s="9"/>
      <c r="B27" s="51" t="s">
        <v>10</v>
      </c>
      <c r="C27" s="52"/>
      <c r="D27" s="53"/>
      <c r="E27" s="29">
        <f>SUM(U22)</f>
        <v>30</v>
      </c>
      <c r="F27" s="29">
        <f>SUM(V22)</f>
        <v>0</v>
      </c>
      <c r="G27" s="29">
        <f>SUM(W22)</f>
        <v>5</v>
      </c>
      <c r="H27" s="29">
        <f>SUM(X22)</f>
        <v>8</v>
      </c>
      <c r="I27" s="29">
        <f>SUM(Y22)</f>
        <v>85</v>
      </c>
      <c r="J27" s="39"/>
      <c r="K27" s="49">
        <f>PRODUCT((F27+G27)/E27)</f>
        <v>0.16666666666666666</v>
      </c>
      <c r="L27" s="49">
        <f>PRODUCT(H27/E27)</f>
        <v>0.26666666666666666</v>
      </c>
      <c r="M27" s="49">
        <f>PRODUCT(I27/E27)</f>
        <v>2.8333333333333335</v>
      </c>
      <c r="N27" s="32">
        <v>0.497</v>
      </c>
      <c r="O27" s="24">
        <f>PRODUCT(I27/N27)</f>
        <v>171.0261569416499</v>
      </c>
      <c r="P27" s="124" t="s">
        <v>45</v>
      </c>
      <c r="Q27" s="125"/>
      <c r="R27" s="125"/>
      <c r="S27" s="126" t="s">
        <v>42</v>
      </c>
      <c r="T27" s="126"/>
      <c r="U27" s="126"/>
      <c r="V27" s="126"/>
      <c r="W27" s="126"/>
      <c r="X27" s="126"/>
      <c r="Y27" s="126"/>
      <c r="Z27" s="126"/>
      <c r="AA27" s="126"/>
      <c r="AB27" s="126"/>
      <c r="AC27" s="127" t="s">
        <v>43</v>
      </c>
      <c r="AD27" s="126"/>
      <c r="AE27" s="126" t="s">
        <v>44</v>
      </c>
      <c r="AF27" s="126"/>
      <c r="AG27" s="126"/>
      <c r="AH27" s="127"/>
      <c r="AI27" s="127"/>
      <c r="AJ27" s="133"/>
      <c r="AK27" s="9"/>
      <c r="AL27" s="39"/>
      <c r="AM27" s="7"/>
      <c r="AN27" s="7"/>
      <c r="AO27" s="7"/>
    </row>
    <row r="28" spans="1:41" ht="14.25" x14ac:dyDescent="0.2">
      <c r="A28" s="9"/>
      <c r="B28" s="54" t="s">
        <v>11</v>
      </c>
      <c r="C28" s="55"/>
      <c r="D28" s="56"/>
      <c r="E28" s="30">
        <f>PRODUCT(Z22)</f>
        <v>2</v>
      </c>
      <c r="F28" s="30">
        <f>PRODUCT(AA22)</f>
        <v>0</v>
      </c>
      <c r="G28" s="30">
        <f>PRODUCT(AB22)</f>
        <v>0</v>
      </c>
      <c r="H28" s="30">
        <f>PRODUCT(AC22)</f>
        <v>4</v>
      </c>
      <c r="I28" s="30">
        <f>PRODUCT(AD22)</f>
        <v>9</v>
      </c>
      <c r="J28" s="39"/>
      <c r="K28" s="57">
        <f>PRODUCT((F28+G28)/E28)</f>
        <v>0</v>
      </c>
      <c r="L28" s="57">
        <f>PRODUCT(H28/E28)</f>
        <v>2</v>
      </c>
      <c r="M28" s="57">
        <f>PRODUCT(I28/E28)</f>
        <v>4.5</v>
      </c>
      <c r="N28" s="58">
        <v>0.9</v>
      </c>
      <c r="O28" s="24">
        <f>PRODUCT(I28/N28)</f>
        <v>10</v>
      </c>
      <c r="P28" s="124" t="s">
        <v>46</v>
      </c>
      <c r="Q28" s="125"/>
      <c r="R28" s="125"/>
      <c r="S28" s="126" t="s">
        <v>47</v>
      </c>
      <c r="T28" s="126"/>
      <c r="U28" s="126"/>
      <c r="V28" s="126"/>
      <c r="W28" s="126"/>
      <c r="X28" s="126"/>
      <c r="Y28" s="126"/>
      <c r="Z28" s="126"/>
      <c r="AA28" s="126"/>
      <c r="AB28" s="126"/>
      <c r="AC28" s="127" t="s">
        <v>48</v>
      </c>
      <c r="AD28" s="126"/>
      <c r="AE28" s="126" t="s">
        <v>49</v>
      </c>
      <c r="AF28" s="126"/>
      <c r="AG28" s="126"/>
      <c r="AH28" s="127"/>
      <c r="AI28" s="127"/>
      <c r="AJ28" s="133"/>
      <c r="AK28" s="9"/>
      <c r="AL28" s="39"/>
      <c r="AM28" s="7"/>
      <c r="AN28" s="7"/>
      <c r="AO28" s="7"/>
    </row>
    <row r="29" spans="1:41" ht="14.25" x14ac:dyDescent="0.2">
      <c r="A29" s="9"/>
      <c r="B29" s="59" t="s">
        <v>50</v>
      </c>
      <c r="C29" s="60"/>
      <c r="D29" s="61"/>
      <c r="E29" s="18">
        <f>SUM(E26:E28)</f>
        <v>190</v>
      </c>
      <c r="F29" s="18">
        <f>SUM(F26:F28)</f>
        <v>6</v>
      </c>
      <c r="G29" s="18">
        <f>SUM(G26:G28)</f>
        <v>57</v>
      </c>
      <c r="H29" s="18">
        <f>SUM(H26:H28)</f>
        <v>102</v>
      </c>
      <c r="I29" s="18">
        <f>SUM(I26:I28)</f>
        <v>708</v>
      </c>
      <c r="J29" s="39"/>
      <c r="K29" s="62">
        <f>PRODUCT((F29+G29)/E29)</f>
        <v>0.33157894736842103</v>
      </c>
      <c r="L29" s="62">
        <f>PRODUCT(H29/E29)</f>
        <v>0.5368421052631579</v>
      </c>
      <c r="M29" s="62">
        <f>PRODUCT(I29/E29)</f>
        <v>3.7263157894736842</v>
      </c>
      <c r="N29" s="35">
        <f>PRODUCT(I29/O29)</f>
        <v>0.58417927678119352</v>
      </c>
      <c r="O29" s="24">
        <f>SUM(O26:O28)</f>
        <v>1211.9567196923763</v>
      </c>
      <c r="P29" s="128" t="s">
        <v>51</v>
      </c>
      <c r="Q29" s="129"/>
      <c r="R29" s="129"/>
      <c r="S29" s="130" t="s">
        <v>52</v>
      </c>
      <c r="T29" s="130"/>
      <c r="U29" s="130"/>
      <c r="V29" s="130"/>
      <c r="W29" s="130"/>
      <c r="X29" s="130"/>
      <c r="Y29" s="130"/>
      <c r="Z29" s="130"/>
      <c r="AA29" s="130"/>
      <c r="AB29" s="130"/>
      <c r="AC29" s="131" t="s">
        <v>53</v>
      </c>
      <c r="AD29" s="130"/>
      <c r="AE29" s="130" t="s">
        <v>54</v>
      </c>
      <c r="AF29" s="130"/>
      <c r="AG29" s="130"/>
      <c r="AH29" s="131"/>
      <c r="AI29" s="131"/>
      <c r="AJ29" s="134"/>
      <c r="AK29" s="9"/>
      <c r="AL29" s="39"/>
      <c r="AM29" s="7"/>
      <c r="AN29" s="7"/>
      <c r="AO29" s="7"/>
    </row>
    <row r="30" spans="1:4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39"/>
      <c r="K30" s="41"/>
      <c r="L30" s="41"/>
      <c r="M30" s="41"/>
      <c r="N30" s="40"/>
      <c r="O30" s="24"/>
      <c r="P30" s="39"/>
      <c r="Q30" s="43"/>
      <c r="R30" s="39"/>
      <c r="S30" s="39"/>
      <c r="T30" s="24"/>
      <c r="U30" s="24"/>
      <c r="V30" s="63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9"/>
      <c r="AL30" s="24"/>
      <c r="AM30" s="7"/>
      <c r="AN30" s="7"/>
      <c r="AO30" s="7"/>
    </row>
    <row r="31" spans="1:41" x14ac:dyDescent="0.25">
      <c r="A31" s="9"/>
      <c r="B31" s="39" t="s">
        <v>56</v>
      </c>
      <c r="C31" s="39"/>
      <c r="D31" s="39" t="s">
        <v>57</v>
      </c>
      <c r="E31" s="39"/>
      <c r="F31" s="39"/>
      <c r="G31" s="39"/>
      <c r="H31" s="39"/>
      <c r="I31" s="39"/>
      <c r="J31" s="39"/>
      <c r="K31" s="39"/>
      <c r="L31" s="39"/>
      <c r="M31" s="39"/>
      <c r="N31" s="43"/>
      <c r="O31" s="24"/>
      <c r="P31" s="39"/>
      <c r="Q31" s="43"/>
      <c r="R31" s="39"/>
      <c r="S31" s="39"/>
      <c r="T31" s="24"/>
      <c r="U31" s="24"/>
      <c r="V31" s="63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9"/>
      <c r="AM31" s="7"/>
      <c r="AN31" s="7"/>
      <c r="AO31" s="7"/>
    </row>
    <row r="32" spans="1:41" x14ac:dyDescent="0.25">
      <c r="A32" s="9"/>
      <c r="B32" s="39"/>
      <c r="C32" s="39"/>
      <c r="D32" s="39" t="s">
        <v>61</v>
      </c>
      <c r="E32" s="39"/>
      <c r="F32" s="39"/>
      <c r="G32" s="39"/>
      <c r="H32" s="39"/>
      <c r="I32" s="39"/>
      <c r="J32" s="39"/>
      <c r="K32" s="39"/>
      <c r="L32" s="39"/>
      <c r="M32" s="39"/>
      <c r="N32" s="43"/>
      <c r="O32" s="24"/>
      <c r="P32" s="39"/>
      <c r="Q32" s="43"/>
      <c r="R32" s="39"/>
      <c r="S32" s="39"/>
      <c r="T32" s="24"/>
      <c r="U32" s="24"/>
      <c r="V32" s="63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9"/>
      <c r="AM32" s="7"/>
      <c r="AN32" s="7"/>
      <c r="AO32" s="7"/>
    </row>
    <row r="33" spans="1:41" x14ac:dyDescent="0.25">
      <c r="A33" s="9"/>
      <c r="B33" s="39"/>
      <c r="C33" s="39"/>
      <c r="D33" s="39" t="s">
        <v>58</v>
      </c>
      <c r="E33" s="39"/>
      <c r="F33" s="39"/>
      <c r="G33" s="39"/>
      <c r="H33" s="39"/>
      <c r="I33" s="39"/>
      <c r="J33" s="39"/>
      <c r="K33" s="39"/>
      <c r="L33" s="39"/>
      <c r="M33" s="39"/>
      <c r="N33" s="43"/>
      <c r="O33" s="24"/>
      <c r="P33" s="39"/>
      <c r="Q33" s="43"/>
      <c r="R33" s="39"/>
      <c r="S33" s="39"/>
      <c r="T33" s="24"/>
      <c r="U33" s="24"/>
      <c r="V33" s="63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M33" s="7"/>
      <c r="AN33" s="7"/>
      <c r="AO33" s="7"/>
    </row>
    <row r="34" spans="1:41" x14ac:dyDescent="0.25">
      <c r="A34" s="9"/>
      <c r="B34" s="39"/>
      <c r="C34" s="39"/>
      <c r="D34" s="39" t="s">
        <v>63</v>
      </c>
      <c r="E34" s="39"/>
      <c r="F34" s="39"/>
      <c r="G34" s="39"/>
      <c r="H34" s="39"/>
      <c r="I34" s="39"/>
      <c r="J34" s="39"/>
      <c r="K34" s="39"/>
      <c r="L34" s="39"/>
      <c r="M34" s="39"/>
      <c r="N34" s="43"/>
      <c r="O34" s="24"/>
      <c r="P34" s="39"/>
      <c r="Q34" s="43"/>
      <c r="R34" s="39"/>
      <c r="S34" s="39"/>
      <c r="T34" s="24"/>
      <c r="U34" s="24"/>
      <c r="V34" s="63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9"/>
      <c r="AM34" s="7"/>
      <c r="AN34" s="7"/>
      <c r="AO34" s="7"/>
    </row>
    <row r="35" spans="1:4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3"/>
      <c r="O35" s="24"/>
      <c r="P35" s="39"/>
      <c r="Q35" s="43"/>
      <c r="R35" s="39"/>
      <c r="S35" s="39"/>
      <c r="T35" s="24"/>
      <c r="U35" s="39"/>
      <c r="V35" s="43"/>
      <c r="W35" s="39"/>
      <c r="X35" s="39"/>
      <c r="Y35" s="24"/>
      <c r="Z35" s="24"/>
      <c r="AA35" s="63"/>
      <c r="AB35" s="39"/>
      <c r="AC35" s="39"/>
      <c r="AD35" s="39"/>
      <c r="AE35" s="39"/>
      <c r="AF35" s="39"/>
      <c r="AG35" s="39"/>
      <c r="AH35" s="39"/>
      <c r="AI35" s="39"/>
      <c r="AJ35" s="39"/>
      <c r="AM35" s="7"/>
      <c r="AN35" s="7"/>
      <c r="AO35" s="7"/>
    </row>
    <row r="36" spans="1:41" ht="14.25" x14ac:dyDescent="0.2">
      <c r="A36" s="9"/>
      <c r="B36" s="39"/>
      <c r="C36" s="1"/>
      <c r="D36" s="1"/>
      <c r="E36" s="39"/>
      <c r="F36" s="39"/>
      <c r="G36" s="39"/>
      <c r="H36" s="39"/>
      <c r="I36" s="39"/>
      <c r="J36" s="39"/>
      <c r="K36" s="39"/>
      <c r="L36" s="39"/>
      <c r="M36" s="64"/>
      <c r="N36" s="64"/>
      <c r="O36" s="24"/>
      <c r="P36" s="24"/>
      <c r="Q36" s="24"/>
      <c r="R36" s="24"/>
      <c r="S36" s="24"/>
      <c r="T36" s="24"/>
      <c r="U36" s="39"/>
      <c r="V36" s="43"/>
      <c r="W36" s="39"/>
      <c r="X36" s="24"/>
      <c r="Y36" s="24"/>
      <c r="Z36" s="24"/>
      <c r="AA36" s="24"/>
      <c r="AB36" s="39"/>
      <c r="AC36" s="39"/>
      <c r="AD36" s="39"/>
      <c r="AE36" s="39"/>
      <c r="AF36" s="39"/>
      <c r="AG36" s="39"/>
      <c r="AH36" s="39"/>
      <c r="AI36" s="39"/>
      <c r="AJ36" s="39"/>
      <c r="AM36" s="7"/>
      <c r="AN36" s="7"/>
      <c r="AO36" s="7"/>
    </row>
    <row r="37" spans="1:4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24"/>
      <c r="Q37" s="24"/>
      <c r="R37" s="24"/>
      <c r="S37" s="24"/>
      <c r="T37" s="24"/>
      <c r="U37" s="39"/>
      <c r="V37" s="43"/>
      <c r="W37" s="39"/>
      <c r="X37" s="39"/>
      <c r="Y37" s="24"/>
      <c r="Z37" s="24"/>
      <c r="AA37" s="63"/>
      <c r="AB37" s="39"/>
      <c r="AC37" s="39"/>
      <c r="AD37" s="39"/>
      <c r="AE37" s="39"/>
      <c r="AF37" s="39"/>
      <c r="AG37" s="39"/>
      <c r="AH37" s="39"/>
      <c r="AI37" s="39"/>
      <c r="AJ37" s="39"/>
      <c r="AM37" s="7"/>
      <c r="AN37" s="7"/>
      <c r="AO37" s="7"/>
    </row>
    <row r="38" spans="1:4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24"/>
      <c r="Q38" s="24"/>
      <c r="R38" s="24"/>
      <c r="S38" s="24"/>
      <c r="T38" s="24"/>
      <c r="U38" s="39"/>
      <c r="V38" s="43"/>
      <c r="W38" s="39"/>
      <c r="X38" s="39"/>
      <c r="Y38" s="24"/>
      <c r="Z38" s="24"/>
      <c r="AA38" s="63"/>
      <c r="AB38" s="63"/>
      <c r="AC38" s="24"/>
      <c r="AD38" s="24"/>
      <c r="AE38" s="24"/>
      <c r="AF38" s="24"/>
      <c r="AG38" s="24"/>
      <c r="AH38" s="24"/>
      <c r="AI38" s="24"/>
      <c r="AJ38" s="24"/>
      <c r="AM38" s="7"/>
      <c r="AN38" s="7"/>
      <c r="AO38" s="7"/>
    </row>
    <row r="39" spans="1:4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24"/>
      <c r="Q39" s="24"/>
      <c r="R39" s="24"/>
      <c r="S39" s="24"/>
      <c r="T39" s="24"/>
      <c r="U39" s="39"/>
      <c r="V39" s="43"/>
      <c r="W39" s="39"/>
      <c r="X39" s="39"/>
      <c r="Y39" s="24"/>
      <c r="Z39" s="24"/>
      <c r="AA39" s="63"/>
      <c r="AB39" s="63"/>
      <c r="AC39" s="24"/>
      <c r="AD39" s="24"/>
      <c r="AE39" s="24"/>
      <c r="AF39" s="24"/>
      <c r="AG39" s="24"/>
      <c r="AH39" s="24"/>
      <c r="AI39" s="24"/>
      <c r="AJ39" s="24"/>
      <c r="AM39" s="7"/>
      <c r="AN39" s="7"/>
      <c r="AO39" s="7"/>
    </row>
    <row r="40" spans="1:4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24"/>
      <c r="Q40" s="24"/>
      <c r="R40" s="24"/>
      <c r="S40" s="24"/>
      <c r="T40" s="24"/>
      <c r="U40" s="39"/>
      <c r="V40" s="43"/>
      <c r="W40" s="39"/>
      <c r="X40" s="39"/>
      <c r="Y40" s="24"/>
      <c r="Z40" s="24"/>
      <c r="AA40" s="63"/>
      <c r="AB40" s="63"/>
      <c r="AC40" s="24"/>
      <c r="AD40" s="24"/>
      <c r="AE40" s="24"/>
      <c r="AF40" s="24"/>
      <c r="AG40" s="24"/>
      <c r="AH40" s="24"/>
      <c r="AI40" s="24"/>
      <c r="AJ40" s="24"/>
      <c r="AM40" s="7"/>
      <c r="AN40" s="7"/>
      <c r="AO40" s="7"/>
    </row>
    <row r="41" spans="1:4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0"/>
      <c r="O41" s="24"/>
      <c r="P41" s="24"/>
      <c r="Q41" s="24"/>
      <c r="R41" s="24"/>
      <c r="S41" s="24"/>
      <c r="T41" s="24"/>
      <c r="U41" s="39"/>
      <c r="V41" s="43"/>
      <c r="W41" s="39"/>
      <c r="X41" s="39"/>
      <c r="Y41" s="24"/>
      <c r="Z41" s="24"/>
      <c r="AA41" s="63"/>
      <c r="AB41" s="39"/>
      <c r="AC41" s="39"/>
      <c r="AD41" s="39"/>
      <c r="AE41" s="39"/>
      <c r="AF41" s="39"/>
      <c r="AG41" s="39"/>
      <c r="AH41" s="39"/>
      <c r="AI41" s="39"/>
      <c r="AJ41" s="39"/>
    </row>
    <row r="42" spans="1:41" ht="14.25" x14ac:dyDescent="0.2">
      <c r="A42" s="9"/>
      <c r="B42" s="39"/>
      <c r="C42" s="1"/>
      <c r="D42" s="1"/>
      <c r="E42" s="39"/>
      <c r="F42" s="39"/>
      <c r="G42" s="39"/>
      <c r="H42" s="39"/>
      <c r="I42" s="39"/>
      <c r="J42" s="39"/>
      <c r="K42" s="39"/>
      <c r="L42" s="39"/>
      <c r="M42" s="64"/>
      <c r="N42" s="40"/>
      <c r="O42" s="24"/>
      <c r="P42" s="24"/>
      <c r="Q42" s="24"/>
      <c r="R42" s="24"/>
      <c r="S42" s="24"/>
      <c r="T42" s="24"/>
      <c r="U42" s="39"/>
      <c r="V42" s="43"/>
      <c r="W42" s="39"/>
      <c r="X42" s="24"/>
      <c r="Y42" s="24"/>
      <c r="Z42" s="24"/>
      <c r="AA42" s="24"/>
      <c r="AB42" s="39"/>
      <c r="AC42" s="39"/>
      <c r="AD42" s="39"/>
      <c r="AE42" s="39"/>
      <c r="AF42" s="39"/>
      <c r="AG42" s="39"/>
      <c r="AH42" s="39"/>
      <c r="AI42" s="39"/>
      <c r="AJ42" s="39"/>
    </row>
    <row r="43" spans="1:4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0"/>
      <c r="O43" s="24"/>
      <c r="P43" s="24"/>
      <c r="Q43" s="24"/>
      <c r="R43" s="24"/>
      <c r="S43" s="24"/>
      <c r="T43" s="24"/>
      <c r="U43" s="39"/>
      <c r="V43" s="43"/>
      <c r="W43" s="39"/>
      <c r="X43" s="39"/>
      <c r="Y43" s="24"/>
      <c r="Z43" s="24"/>
      <c r="AA43" s="63"/>
      <c r="AB43" s="39"/>
      <c r="AC43" s="39"/>
      <c r="AD43" s="39"/>
      <c r="AE43" s="39"/>
      <c r="AF43" s="39"/>
      <c r="AG43" s="39"/>
      <c r="AH43" s="39"/>
      <c r="AI43" s="39"/>
      <c r="AJ43" s="39"/>
    </row>
    <row r="44" spans="1:4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0"/>
      <c r="O44" s="24"/>
      <c r="P44" s="24"/>
      <c r="Q44" s="24"/>
      <c r="R44" s="24"/>
      <c r="S44" s="24"/>
      <c r="T44" s="24"/>
      <c r="U44" s="39"/>
      <c r="V44" s="43"/>
      <c r="W44" s="39"/>
      <c r="X44" s="39"/>
      <c r="Y44" s="24"/>
      <c r="Z44" s="24"/>
      <c r="AA44" s="63"/>
      <c r="AB44" s="63"/>
      <c r="AC44" s="24"/>
      <c r="AD44" s="24"/>
      <c r="AE44" s="24"/>
      <c r="AF44" s="24"/>
      <c r="AG44" s="24"/>
      <c r="AH44" s="24"/>
      <c r="AI44" s="24"/>
      <c r="AJ44" s="24"/>
    </row>
    <row r="45" spans="1:4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0"/>
      <c r="O45" s="24"/>
      <c r="P45" s="24"/>
      <c r="Q45" s="24"/>
      <c r="R45" s="24"/>
      <c r="S45" s="24"/>
      <c r="T45" s="24"/>
      <c r="U45" s="39"/>
      <c r="V45" s="43"/>
      <c r="W45" s="39"/>
      <c r="X45" s="39"/>
      <c r="Y45" s="24"/>
      <c r="Z45" s="24"/>
      <c r="AA45" s="63"/>
      <c r="AB45" s="63"/>
      <c r="AC45" s="24"/>
      <c r="AD45" s="24"/>
      <c r="AE45" s="24"/>
      <c r="AF45" s="24"/>
      <c r="AG45" s="24"/>
      <c r="AH45" s="24"/>
      <c r="AI45" s="24"/>
      <c r="AJ45" s="24"/>
    </row>
    <row r="46" spans="1:4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24"/>
      <c r="Q46" s="24"/>
      <c r="R46" s="24"/>
      <c r="S46" s="24"/>
      <c r="T46" s="24"/>
      <c r="U46" s="39"/>
      <c r="V46" s="43"/>
      <c r="W46" s="39"/>
      <c r="X46" s="39"/>
      <c r="Y46" s="24"/>
      <c r="Z46" s="24"/>
      <c r="AA46" s="63"/>
      <c r="AB46" s="63"/>
      <c r="AC46" s="24"/>
      <c r="AD46" s="24"/>
      <c r="AE46" s="24"/>
      <c r="AF46" s="24"/>
      <c r="AG46" s="24"/>
      <c r="AH46" s="24"/>
      <c r="AI46" s="24"/>
      <c r="AJ46" s="24"/>
    </row>
    <row r="47" spans="1:4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24"/>
      <c r="Q47" s="24"/>
      <c r="R47" s="24"/>
      <c r="S47" s="24"/>
      <c r="T47" s="24"/>
      <c r="U47" s="39"/>
      <c r="V47" s="43"/>
      <c r="W47" s="39"/>
      <c r="X47" s="39"/>
      <c r="Y47" s="24"/>
      <c r="Z47" s="24"/>
      <c r="AA47" s="63"/>
      <c r="AB47" s="63"/>
      <c r="AC47" s="24"/>
      <c r="AD47" s="24"/>
      <c r="AE47" s="24"/>
      <c r="AF47" s="24"/>
      <c r="AG47" s="24"/>
      <c r="AH47" s="24"/>
      <c r="AI47" s="24"/>
      <c r="AJ47" s="24"/>
    </row>
    <row r="48" spans="1:4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24"/>
      <c r="Q48" s="24"/>
      <c r="R48" s="24"/>
      <c r="S48" s="24"/>
      <c r="T48" s="24"/>
      <c r="U48" s="39"/>
      <c r="V48" s="43"/>
      <c r="W48" s="39"/>
      <c r="X48" s="39"/>
      <c r="Y48" s="24"/>
      <c r="Z48" s="24"/>
      <c r="AA48" s="63"/>
      <c r="AB48" s="63"/>
      <c r="AC48" s="24"/>
      <c r="AD48" s="24"/>
      <c r="AE48" s="24"/>
      <c r="AF48" s="24"/>
      <c r="AG48" s="24"/>
      <c r="AH48" s="24"/>
      <c r="AI48" s="24"/>
      <c r="AJ48" s="24"/>
    </row>
    <row r="49" spans="2:36" x14ac:dyDescent="0.25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24"/>
      <c r="Q49" s="24"/>
      <c r="R49" s="24"/>
      <c r="S49" s="24"/>
      <c r="T49" s="24"/>
      <c r="U49" s="39"/>
      <c r="V49" s="43"/>
      <c r="W49" s="39"/>
      <c r="X49" s="39"/>
      <c r="Y49" s="24"/>
      <c r="Z49" s="24"/>
      <c r="AA49" s="63"/>
      <c r="AB49" s="63"/>
      <c r="AC49" s="24"/>
      <c r="AD49" s="24"/>
      <c r="AE49" s="24"/>
      <c r="AF49" s="24"/>
      <c r="AG49" s="24"/>
      <c r="AH49" s="24"/>
      <c r="AI49" s="24"/>
      <c r="AJ49" s="24"/>
    </row>
    <row r="50" spans="2:36" x14ac:dyDescent="0.2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24"/>
      <c r="Q50" s="24"/>
      <c r="R50" s="24"/>
      <c r="S50" s="24"/>
      <c r="T50" s="24"/>
      <c r="U50" s="39"/>
      <c r="V50" s="43"/>
      <c r="W50" s="39"/>
      <c r="X50" s="39"/>
      <c r="Y50" s="24"/>
      <c r="Z50" s="24"/>
      <c r="AA50" s="63"/>
      <c r="AB50" s="63"/>
      <c r="AC50" s="24"/>
      <c r="AD50" s="24"/>
      <c r="AE50" s="24"/>
      <c r="AF50" s="24"/>
      <c r="AG50" s="24"/>
      <c r="AH50" s="24"/>
      <c r="AI50" s="24"/>
      <c r="AJ50" s="24"/>
    </row>
    <row r="51" spans="2:36" x14ac:dyDescent="0.25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24"/>
      <c r="Q51" s="24"/>
      <c r="R51" s="24"/>
      <c r="S51" s="24"/>
      <c r="T51" s="24"/>
      <c r="U51" s="39"/>
      <c r="V51" s="43"/>
      <c r="W51" s="39"/>
      <c r="X51" s="39"/>
      <c r="Y51" s="24"/>
      <c r="Z51" s="24"/>
      <c r="AA51" s="63"/>
      <c r="AB51" s="63"/>
      <c r="AC51" s="24"/>
      <c r="AD51" s="24"/>
      <c r="AE51" s="24"/>
      <c r="AF51" s="24"/>
      <c r="AG51" s="24"/>
      <c r="AH51" s="24"/>
      <c r="AI51" s="24"/>
      <c r="AJ51" s="24"/>
    </row>
    <row r="52" spans="2:36" x14ac:dyDescent="0.25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24"/>
      <c r="Q52" s="24"/>
      <c r="R52" s="24"/>
      <c r="S52" s="24"/>
      <c r="T52" s="24"/>
      <c r="U52" s="39"/>
      <c r="V52" s="43"/>
      <c r="W52" s="39"/>
      <c r="X52" s="39"/>
      <c r="Y52" s="24"/>
      <c r="Z52" s="24"/>
      <c r="AA52" s="63"/>
      <c r="AB52" s="63"/>
      <c r="AC52" s="24"/>
      <c r="AD52" s="24"/>
      <c r="AE52" s="24"/>
      <c r="AF52" s="24"/>
      <c r="AG52" s="24"/>
      <c r="AH52" s="24"/>
      <c r="AI52" s="24"/>
      <c r="AJ52" s="24"/>
    </row>
    <row r="53" spans="2:36" x14ac:dyDescent="0.25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24"/>
      <c r="Q53" s="24"/>
      <c r="R53" s="24"/>
      <c r="S53" s="24"/>
      <c r="T53" s="24"/>
      <c r="U53" s="39"/>
      <c r="V53" s="43"/>
      <c r="W53" s="39"/>
      <c r="X53" s="39"/>
      <c r="Y53" s="24"/>
      <c r="Z53" s="24"/>
      <c r="AA53" s="63"/>
      <c r="AB53" s="63"/>
      <c r="AC53" s="24"/>
      <c r="AD53" s="24"/>
      <c r="AE53" s="24"/>
      <c r="AF53" s="24"/>
      <c r="AG53" s="24"/>
      <c r="AH53" s="24"/>
      <c r="AI53" s="24"/>
      <c r="AJ53" s="24"/>
    </row>
    <row r="54" spans="2:36" x14ac:dyDescent="0.2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24"/>
      <c r="Q54" s="24"/>
      <c r="R54" s="24"/>
      <c r="S54" s="24"/>
      <c r="T54" s="24"/>
      <c r="U54" s="39"/>
      <c r="V54" s="43"/>
      <c r="W54" s="39"/>
      <c r="X54" s="39"/>
      <c r="Y54" s="24"/>
      <c r="Z54" s="24"/>
      <c r="AA54" s="63"/>
      <c r="AB54" s="63"/>
      <c r="AC54" s="24"/>
      <c r="AD54" s="24"/>
      <c r="AE54" s="24"/>
      <c r="AF54" s="24"/>
      <c r="AG54" s="24"/>
      <c r="AH54" s="24"/>
      <c r="AI54" s="24"/>
      <c r="AJ54" s="24"/>
    </row>
    <row r="55" spans="2:36" x14ac:dyDescent="0.25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24"/>
      <c r="Q55" s="24"/>
      <c r="R55" s="24"/>
      <c r="S55" s="24"/>
      <c r="T55" s="24"/>
      <c r="U55" s="39"/>
      <c r="V55" s="43"/>
      <c r="W55" s="39"/>
      <c r="X55" s="39"/>
      <c r="Y55" s="24"/>
      <c r="Z55" s="24"/>
      <c r="AA55" s="63"/>
      <c r="AB55" s="63"/>
      <c r="AC55" s="24"/>
      <c r="AD55" s="24"/>
      <c r="AE55" s="24"/>
      <c r="AF55" s="24"/>
      <c r="AG55" s="24"/>
      <c r="AH55" s="24"/>
      <c r="AI55" s="24"/>
      <c r="AJ55" s="24"/>
    </row>
    <row r="56" spans="2:36" x14ac:dyDescent="0.25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24"/>
      <c r="Q56" s="24"/>
      <c r="R56" s="24"/>
      <c r="S56" s="24"/>
      <c r="T56" s="24"/>
      <c r="U56" s="39"/>
      <c r="V56" s="43"/>
      <c r="W56" s="39"/>
      <c r="X56" s="39"/>
      <c r="Y56" s="24"/>
      <c r="Z56" s="24"/>
      <c r="AA56" s="63"/>
      <c r="AB56" s="63"/>
      <c r="AC56" s="24"/>
      <c r="AD56" s="24"/>
      <c r="AE56" s="24"/>
      <c r="AF56" s="24"/>
      <c r="AG56" s="24"/>
      <c r="AH56" s="24"/>
      <c r="AI56" s="24"/>
      <c r="AJ56" s="24"/>
    </row>
    <row r="57" spans="2:36" x14ac:dyDescent="0.25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1"/>
      <c r="Q57" s="1"/>
      <c r="R57" s="1"/>
      <c r="S57" s="39"/>
      <c r="T57" s="24"/>
      <c r="U57" s="39"/>
      <c r="V57" s="43"/>
      <c r="W57" s="39"/>
      <c r="X57" s="39"/>
      <c r="Y57" s="24"/>
      <c r="Z57" s="24"/>
      <c r="AA57" s="63"/>
      <c r="AB57" s="63"/>
      <c r="AC57" s="24"/>
      <c r="AD57" s="24"/>
      <c r="AE57" s="24"/>
      <c r="AF57" s="24"/>
      <c r="AG57" s="24"/>
      <c r="AH57" s="24"/>
      <c r="AI57" s="24"/>
      <c r="AJ57" s="24"/>
    </row>
    <row r="58" spans="2:36" x14ac:dyDescent="0.25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1"/>
      <c r="Q58" s="1"/>
      <c r="R58" s="1"/>
      <c r="S58" s="39"/>
      <c r="T58" s="24"/>
      <c r="U58" s="39"/>
      <c r="V58" s="43"/>
      <c r="W58" s="39"/>
      <c r="X58" s="39"/>
      <c r="Y58" s="24"/>
      <c r="Z58" s="24"/>
      <c r="AA58" s="63"/>
      <c r="AB58" s="63"/>
      <c r="AC58" s="24"/>
      <c r="AD58" s="24"/>
      <c r="AE58" s="24"/>
      <c r="AF58" s="24"/>
      <c r="AG58" s="24"/>
      <c r="AH58" s="24"/>
      <c r="AI58" s="24"/>
      <c r="AJ58" s="24"/>
    </row>
    <row r="59" spans="2:36" x14ac:dyDescent="0.25">
      <c r="B59" s="39"/>
      <c r="C59" s="39"/>
      <c r="D59" s="39"/>
      <c r="E59" s="39"/>
      <c r="F59" s="39"/>
      <c r="G59" s="39"/>
      <c r="H59" s="39"/>
      <c r="I59" s="39"/>
      <c r="J59" s="39"/>
      <c r="K59" s="39"/>
      <c r="P59" s="1"/>
      <c r="Q59" s="1"/>
      <c r="R59" s="1"/>
      <c r="S59" s="39"/>
      <c r="T59" s="24"/>
    </row>
    <row r="60" spans="2:36" x14ac:dyDescent="0.25">
      <c r="B60" s="39"/>
      <c r="C60" s="39"/>
      <c r="D60" s="39"/>
      <c r="E60" s="39"/>
      <c r="F60" s="39"/>
      <c r="G60" s="39"/>
      <c r="H60" s="39"/>
      <c r="I60" s="39"/>
      <c r="J60" s="39"/>
      <c r="K60" s="39"/>
      <c r="P60" s="1"/>
      <c r="Q60" s="1"/>
      <c r="R60" s="1"/>
      <c r="S60" s="39"/>
      <c r="T60" s="24"/>
    </row>
    <row r="61" spans="2:36" x14ac:dyDescent="0.25">
      <c r="B61" s="39"/>
      <c r="C61" s="39"/>
      <c r="D61" s="39"/>
      <c r="E61" s="39"/>
      <c r="F61" s="39"/>
      <c r="G61" s="39"/>
      <c r="H61" s="39"/>
      <c r="I61" s="39"/>
      <c r="J61" s="39"/>
      <c r="K61" s="39"/>
      <c r="P61" s="1"/>
      <c r="Q61" s="1"/>
      <c r="R61" s="1"/>
      <c r="S61" s="39"/>
      <c r="T61" s="24"/>
    </row>
    <row r="62" spans="2:36" x14ac:dyDescent="0.25">
      <c r="B62" s="39"/>
      <c r="C62" s="39"/>
      <c r="D62" s="39"/>
      <c r="E62" s="39"/>
      <c r="F62" s="39"/>
      <c r="G62" s="39"/>
      <c r="H62" s="39"/>
      <c r="I62" s="39"/>
      <c r="J62" s="39"/>
      <c r="K62" s="39"/>
      <c r="P62" s="1"/>
      <c r="Q62" s="1"/>
      <c r="R62" s="1"/>
      <c r="S62" s="39"/>
      <c r="T62" s="24"/>
    </row>
    <row r="63" spans="2:36" x14ac:dyDescent="0.25">
      <c r="B63" s="39"/>
      <c r="C63" s="39"/>
      <c r="D63" s="39"/>
      <c r="E63" s="39"/>
      <c r="F63" s="39"/>
      <c r="G63" s="39"/>
      <c r="H63" s="39"/>
      <c r="I63" s="39"/>
      <c r="J63" s="39"/>
      <c r="K63" s="39"/>
      <c r="P63" s="1"/>
      <c r="Q63" s="1"/>
      <c r="R63" s="1"/>
      <c r="S63" s="39"/>
      <c r="T63" s="24"/>
    </row>
    <row r="64" spans="2:36" x14ac:dyDescent="0.25">
      <c r="B64" s="39"/>
      <c r="C64" s="39"/>
      <c r="D64" s="39"/>
      <c r="E64" s="39"/>
      <c r="F64" s="39"/>
      <c r="G64" s="39"/>
      <c r="H64" s="39"/>
      <c r="I64" s="39"/>
      <c r="J64" s="39"/>
      <c r="K64" s="39"/>
      <c r="P64" s="1"/>
      <c r="Q64" s="1"/>
      <c r="R64" s="1"/>
      <c r="S64" s="39"/>
      <c r="T64" s="24"/>
    </row>
    <row r="65" spans="2:20" x14ac:dyDescent="0.25">
      <c r="B65" s="39"/>
      <c r="C65" s="39"/>
      <c r="D65" s="39"/>
      <c r="E65" s="39"/>
      <c r="F65" s="39"/>
      <c r="G65" s="39"/>
      <c r="H65" s="39"/>
      <c r="I65" s="39"/>
      <c r="J65" s="39"/>
      <c r="K65" s="39"/>
      <c r="P65" s="1"/>
      <c r="Q65" s="1"/>
      <c r="R65" s="1"/>
      <c r="S65" s="39"/>
      <c r="T65" s="24"/>
    </row>
    <row r="66" spans="2:20" x14ac:dyDescent="0.25">
      <c r="B66" s="39"/>
      <c r="C66" s="39"/>
      <c r="D66" s="39"/>
      <c r="E66" s="39"/>
      <c r="F66" s="39"/>
      <c r="G66" s="39"/>
      <c r="H66" s="39"/>
      <c r="I66" s="39"/>
      <c r="J66" s="39"/>
      <c r="K66" s="39"/>
      <c r="P66" s="1"/>
      <c r="Q66" s="1"/>
      <c r="R66" s="1"/>
      <c r="S66" s="39"/>
      <c r="T66" s="24"/>
    </row>
    <row r="67" spans="2:20" x14ac:dyDescent="0.25">
      <c r="B67" s="39"/>
      <c r="C67" s="39"/>
      <c r="D67" s="39"/>
      <c r="E67" s="39"/>
      <c r="F67" s="39"/>
      <c r="G67" s="39"/>
      <c r="H67" s="39"/>
      <c r="I67" s="39"/>
      <c r="J67" s="39"/>
      <c r="K67" s="39"/>
      <c r="P67" s="1"/>
      <c r="Q67" s="1"/>
      <c r="R67" s="1"/>
      <c r="S67" s="39"/>
      <c r="T67" s="24"/>
    </row>
    <row r="68" spans="2:20" x14ac:dyDescent="0.25">
      <c r="B68" s="39"/>
      <c r="C68" s="39"/>
      <c r="D68" s="39"/>
      <c r="E68" s="39"/>
      <c r="F68" s="39"/>
      <c r="G68" s="39"/>
      <c r="H68" s="39"/>
      <c r="I68" s="39"/>
      <c r="J68" s="39"/>
      <c r="K68" s="39"/>
      <c r="P68" s="1"/>
      <c r="Q68" s="1"/>
      <c r="R68" s="1"/>
      <c r="S68" s="39"/>
      <c r="T68" s="24"/>
    </row>
    <row r="69" spans="2:20" x14ac:dyDescent="0.25">
      <c r="B69" s="39"/>
      <c r="C69" s="39"/>
      <c r="D69" s="39"/>
      <c r="E69" s="39"/>
      <c r="F69" s="39"/>
      <c r="G69" s="39"/>
      <c r="H69" s="39"/>
      <c r="I69" s="39"/>
      <c r="J69" s="39"/>
      <c r="K69" s="39"/>
      <c r="P69" s="1"/>
      <c r="Q69" s="1"/>
      <c r="R69" s="1"/>
      <c r="S69" s="39"/>
      <c r="T69" s="24"/>
    </row>
    <row r="70" spans="2:20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  <c r="P70" s="1"/>
      <c r="Q70" s="1"/>
      <c r="R70" s="1"/>
      <c r="S70" s="39"/>
      <c r="T70" s="24"/>
    </row>
    <row r="71" spans="2:20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P71" s="1"/>
      <c r="Q71" s="1"/>
      <c r="R71" s="1"/>
      <c r="S71" s="39"/>
      <c r="T71" s="24"/>
    </row>
    <row r="72" spans="2:20" x14ac:dyDescent="0.25">
      <c r="B72" s="39"/>
      <c r="C72" s="39"/>
      <c r="D72" s="39"/>
      <c r="E72" s="39"/>
      <c r="F72" s="39"/>
      <c r="G72" s="39"/>
      <c r="H72" s="39"/>
      <c r="I72" s="39"/>
      <c r="J72" s="39"/>
      <c r="K72" s="39"/>
      <c r="P72" s="1"/>
      <c r="Q72" s="1"/>
      <c r="R72" s="1"/>
      <c r="S72" s="39"/>
      <c r="T72" s="24"/>
    </row>
    <row r="73" spans="2:20" x14ac:dyDescent="0.25">
      <c r="B73" s="39"/>
      <c r="C73" s="39"/>
      <c r="D73" s="39"/>
      <c r="E73" s="39"/>
      <c r="F73" s="39"/>
      <c r="G73" s="39"/>
      <c r="H73" s="39"/>
      <c r="I73" s="39"/>
      <c r="J73" s="39"/>
      <c r="K73" s="39"/>
      <c r="P73" s="1"/>
      <c r="Q73" s="1"/>
      <c r="R73" s="1"/>
      <c r="S73" s="39"/>
      <c r="T73" s="24"/>
    </row>
    <row r="74" spans="2:20" x14ac:dyDescent="0.25">
      <c r="B74" s="39"/>
      <c r="C74" s="39"/>
      <c r="D74" s="39"/>
      <c r="E74" s="39"/>
      <c r="F74" s="39"/>
      <c r="G74" s="39"/>
      <c r="H74" s="39"/>
      <c r="I74" s="39"/>
      <c r="J74" s="39"/>
      <c r="K74" s="39"/>
      <c r="P74" s="1"/>
      <c r="Q74" s="1"/>
      <c r="R74" s="1"/>
      <c r="S74" s="39"/>
      <c r="T74" s="24"/>
    </row>
    <row r="75" spans="2:20" x14ac:dyDescent="0.25">
      <c r="B75" s="39"/>
      <c r="C75" s="39"/>
      <c r="D75" s="39"/>
      <c r="E75" s="39"/>
      <c r="F75" s="39"/>
      <c r="G75" s="39"/>
      <c r="H75" s="39"/>
      <c r="I75" s="39"/>
      <c r="J75" s="39"/>
      <c r="K75" s="39"/>
      <c r="P75" s="1"/>
      <c r="Q75" s="1"/>
      <c r="R75" s="1"/>
      <c r="S75" s="39"/>
      <c r="T75" s="24"/>
    </row>
    <row r="76" spans="2:20" x14ac:dyDescent="0.25">
      <c r="B76" s="39"/>
      <c r="C76" s="39"/>
      <c r="D76" s="39"/>
      <c r="E76" s="39"/>
      <c r="F76" s="39"/>
      <c r="G76" s="39"/>
      <c r="H76" s="39"/>
      <c r="I76" s="39"/>
      <c r="J76" s="39"/>
      <c r="K76" s="39"/>
      <c r="P76" s="1"/>
      <c r="Q76" s="1"/>
      <c r="R76" s="1"/>
      <c r="S76" s="39"/>
      <c r="T76" s="24"/>
    </row>
    <row r="77" spans="2:20" x14ac:dyDescent="0.25">
      <c r="B77" s="39"/>
      <c r="C77" s="39"/>
      <c r="D77" s="39"/>
      <c r="E77" s="39"/>
      <c r="F77" s="39"/>
      <c r="G77" s="39"/>
      <c r="H77" s="39"/>
      <c r="I77" s="39"/>
      <c r="J77" s="39"/>
      <c r="K77" s="39"/>
      <c r="P77" s="1"/>
      <c r="Q77" s="1"/>
      <c r="R77" s="1"/>
      <c r="S77" s="39"/>
      <c r="T77" s="24"/>
    </row>
    <row r="78" spans="2:20" x14ac:dyDescent="0.25">
      <c r="B78" s="39"/>
      <c r="C78" s="39"/>
      <c r="D78" s="39"/>
      <c r="E78" s="39"/>
      <c r="F78" s="39"/>
      <c r="G78" s="39"/>
      <c r="H78" s="39"/>
      <c r="I78" s="39"/>
      <c r="J78" s="39"/>
      <c r="K78" s="39"/>
      <c r="P78" s="1"/>
      <c r="Q78" s="1"/>
      <c r="R78" s="1"/>
      <c r="S78" s="39"/>
      <c r="T78" s="24"/>
    </row>
    <row r="79" spans="2:20" x14ac:dyDescent="0.25">
      <c r="B79" s="39"/>
      <c r="C79" s="39"/>
      <c r="D79" s="39"/>
      <c r="E79" s="39"/>
      <c r="F79" s="39"/>
      <c r="G79" s="39"/>
      <c r="H79" s="39"/>
      <c r="I79" s="39"/>
      <c r="J79" s="39"/>
      <c r="K79" s="39"/>
      <c r="P79" s="1"/>
      <c r="Q79" s="1"/>
      <c r="R79" s="1"/>
      <c r="S79" s="39"/>
      <c r="T79" s="24"/>
    </row>
    <row r="80" spans="2:20" x14ac:dyDescent="0.25">
      <c r="B80" s="39"/>
      <c r="C80" s="39"/>
      <c r="D80" s="39"/>
      <c r="E80" s="39"/>
      <c r="F80" s="39"/>
      <c r="G80" s="39"/>
      <c r="H80" s="39"/>
      <c r="I80" s="39"/>
      <c r="J80" s="39"/>
      <c r="K80" s="39"/>
      <c r="P80" s="1"/>
      <c r="Q80" s="1"/>
      <c r="R80" s="1"/>
      <c r="S80" s="39"/>
      <c r="T80" s="24"/>
    </row>
    <row r="81" spans="2:20" x14ac:dyDescent="0.25">
      <c r="B81" s="39"/>
      <c r="C81" s="39"/>
      <c r="D81" s="39"/>
      <c r="E81" s="39"/>
      <c r="F81" s="39"/>
      <c r="G81" s="39"/>
      <c r="H81" s="39"/>
      <c r="I81" s="39"/>
      <c r="J81" s="39"/>
      <c r="K81" s="39"/>
      <c r="P81" s="1"/>
      <c r="Q81" s="1"/>
      <c r="R81" s="1"/>
      <c r="S81" s="39"/>
      <c r="T81" s="24"/>
    </row>
    <row r="82" spans="2:20" x14ac:dyDescent="0.25">
      <c r="B82" s="39"/>
      <c r="C82" s="39"/>
      <c r="D82" s="39"/>
      <c r="E82" s="39"/>
      <c r="F82" s="39"/>
      <c r="G82" s="39"/>
      <c r="H82" s="39"/>
      <c r="I82" s="39"/>
      <c r="J82" s="39"/>
      <c r="K82" s="39"/>
      <c r="P82" s="1"/>
      <c r="Q82" s="1"/>
      <c r="R82" s="1"/>
      <c r="S82" s="39"/>
      <c r="T82" s="24"/>
    </row>
    <row r="83" spans="2:20" x14ac:dyDescent="0.25">
      <c r="B83" s="39"/>
      <c r="C83" s="39"/>
      <c r="D83" s="39"/>
      <c r="E83" s="39"/>
      <c r="F83" s="39"/>
      <c r="G83" s="39"/>
      <c r="H83" s="39"/>
      <c r="I83" s="39"/>
      <c r="J83" s="39"/>
      <c r="K83" s="39"/>
      <c r="P83" s="1"/>
      <c r="Q83" s="1"/>
      <c r="R83" s="1"/>
      <c r="S83" s="39"/>
      <c r="T83" s="24"/>
    </row>
    <row r="84" spans="2:20" x14ac:dyDescent="0.25">
      <c r="P84" s="1"/>
      <c r="Q84" s="1"/>
      <c r="R84" s="1"/>
      <c r="S84" s="39"/>
      <c r="T84" s="24"/>
    </row>
    <row r="85" spans="2:20" x14ac:dyDescent="0.25">
      <c r="P85" s="1"/>
      <c r="Q85" s="1"/>
      <c r="R85" s="1"/>
      <c r="S85" s="39"/>
      <c r="T85" s="24"/>
    </row>
    <row r="86" spans="2:20" x14ac:dyDescent="0.25">
      <c r="P86" s="1"/>
      <c r="Q86" s="1"/>
      <c r="R86" s="1"/>
      <c r="S86" s="39"/>
      <c r="T86" s="24"/>
    </row>
    <row r="87" spans="2:20" x14ac:dyDescent="0.25">
      <c r="P87" s="1"/>
      <c r="Q87" s="1"/>
      <c r="R87" s="1"/>
    </row>
    <row r="88" spans="2:20" x14ac:dyDescent="0.25">
      <c r="P88" s="1"/>
      <c r="Q88" s="1"/>
      <c r="R88" s="1"/>
    </row>
    <row r="89" spans="2:20" x14ac:dyDescent="0.25">
      <c r="P89" s="1"/>
      <c r="Q89" s="1"/>
      <c r="R89" s="1"/>
      <c r="S89" s="39"/>
      <c r="T89" s="24"/>
    </row>
    <row r="90" spans="2:20" x14ac:dyDescent="0.25">
      <c r="P90" s="1"/>
      <c r="Q90" s="1"/>
      <c r="R90" s="1"/>
      <c r="S90" s="39"/>
      <c r="T90" s="24"/>
    </row>
  </sheetData>
  <phoneticPr fontId="0" type="noConversion"/>
  <pageMargins left="0.75" right="0.75" top="1" bottom="1" header="0.4921259845" footer="0.4921259845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9.7109375" style="66" customWidth="1"/>
    <col min="3" max="3" width="21.5703125" style="65" customWidth="1"/>
    <col min="4" max="4" width="10.5703125" style="88" customWidth="1"/>
    <col min="5" max="5" width="8" style="88" customWidth="1"/>
    <col min="6" max="6" width="0.7109375" style="42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118" customWidth="1"/>
    <col min="22" max="22" width="10.85546875" style="65" customWidth="1"/>
    <col min="23" max="23" width="19.7109375" style="88" customWidth="1"/>
    <col min="24" max="24" width="9.7109375" style="65" customWidth="1"/>
    <col min="25" max="30" width="9.140625" style="89"/>
  </cols>
  <sheetData>
    <row r="1" spans="1:30" ht="18.75" x14ac:dyDescent="0.3">
      <c r="A1" s="1"/>
      <c r="B1" s="75" t="s">
        <v>66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15"/>
      <c r="R1" s="115"/>
      <c r="S1" s="115"/>
      <c r="T1" s="115"/>
      <c r="U1" s="115"/>
      <c r="V1" s="76"/>
      <c r="W1" s="77"/>
      <c r="X1" s="71"/>
      <c r="Y1" s="78"/>
      <c r="Z1" s="78"/>
      <c r="AA1" s="78"/>
      <c r="AB1" s="78"/>
      <c r="AC1" s="78"/>
      <c r="AD1" s="78"/>
    </row>
    <row r="2" spans="1:30" x14ac:dyDescent="0.25">
      <c r="A2" s="1"/>
      <c r="B2" s="90" t="s">
        <v>98</v>
      </c>
      <c r="C2" s="11"/>
      <c r="D2" s="119" t="s">
        <v>55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6"/>
      <c r="R2" s="116"/>
      <c r="S2" s="116"/>
      <c r="T2" s="116"/>
      <c r="U2" s="116"/>
      <c r="V2" s="11"/>
      <c r="W2" s="79"/>
      <c r="X2" s="47"/>
      <c r="Y2" s="78"/>
      <c r="Z2" s="78"/>
      <c r="AA2" s="78"/>
      <c r="AB2" s="78"/>
      <c r="AC2" s="78"/>
      <c r="AD2" s="78"/>
    </row>
    <row r="3" spans="1:30" x14ac:dyDescent="0.25">
      <c r="A3" s="1"/>
      <c r="B3" s="80" t="s">
        <v>67</v>
      </c>
      <c r="C3" s="22" t="s">
        <v>68</v>
      </c>
      <c r="D3" s="81" t="s">
        <v>69</v>
      </c>
      <c r="E3" s="82" t="s">
        <v>1</v>
      </c>
      <c r="F3" s="24"/>
      <c r="G3" s="83" t="s">
        <v>70</v>
      </c>
      <c r="H3" s="84" t="s">
        <v>71</v>
      </c>
      <c r="I3" s="84" t="s">
        <v>25</v>
      </c>
      <c r="J3" s="17" t="s">
        <v>72</v>
      </c>
      <c r="K3" s="85" t="s">
        <v>73</v>
      </c>
      <c r="L3" s="85" t="s">
        <v>74</v>
      </c>
      <c r="M3" s="83" t="s">
        <v>75</v>
      </c>
      <c r="N3" s="83" t="s">
        <v>24</v>
      </c>
      <c r="O3" s="84" t="s">
        <v>76</v>
      </c>
      <c r="P3" s="83" t="s">
        <v>71</v>
      </c>
      <c r="Q3" s="117" t="s">
        <v>5</v>
      </c>
      <c r="R3" s="117">
        <v>1</v>
      </c>
      <c r="S3" s="117">
        <v>2</v>
      </c>
      <c r="T3" s="117">
        <v>3</v>
      </c>
      <c r="U3" s="117" t="s">
        <v>77</v>
      </c>
      <c r="V3" s="17" t="s">
        <v>22</v>
      </c>
      <c r="W3" s="16" t="s">
        <v>78</v>
      </c>
      <c r="X3" s="16" t="s">
        <v>79</v>
      </c>
      <c r="Y3" s="78"/>
      <c r="Z3" s="78"/>
      <c r="AA3" s="78"/>
      <c r="AB3" s="78"/>
      <c r="AC3" s="78"/>
      <c r="AD3" s="78"/>
    </row>
    <row r="4" spans="1:30" x14ac:dyDescent="0.25">
      <c r="A4" s="1"/>
      <c r="B4" s="95" t="s">
        <v>80</v>
      </c>
      <c r="C4" s="96" t="s">
        <v>88</v>
      </c>
      <c r="D4" s="91" t="s">
        <v>81</v>
      </c>
      <c r="E4" s="92" t="s">
        <v>6</v>
      </c>
      <c r="F4" s="33"/>
      <c r="G4" s="93"/>
      <c r="H4" s="93"/>
      <c r="I4" s="93">
        <v>1</v>
      </c>
      <c r="J4" s="97" t="s">
        <v>82</v>
      </c>
      <c r="K4" s="97">
        <v>8</v>
      </c>
      <c r="L4" s="93"/>
      <c r="M4" s="93">
        <v>1</v>
      </c>
      <c r="N4" s="93"/>
      <c r="O4" s="98"/>
      <c r="P4" s="98"/>
      <c r="Q4" s="99" t="s">
        <v>89</v>
      </c>
      <c r="R4" s="99" t="s">
        <v>90</v>
      </c>
      <c r="S4" s="99"/>
      <c r="T4" s="99" t="s">
        <v>91</v>
      </c>
      <c r="U4" s="99"/>
      <c r="V4" s="100">
        <v>0.5</v>
      </c>
      <c r="W4" s="94" t="s">
        <v>83</v>
      </c>
      <c r="X4" s="101" t="s">
        <v>84</v>
      </c>
      <c r="Y4" s="78"/>
      <c r="Z4" s="78"/>
      <c r="AA4" s="78"/>
      <c r="AB4" s="78"/>
      <c r="AC4" s="78"/>
      <c r="AD4" s="78"/>
    </row>
    <row r="5" spans="1:30" x14ac:dyDescent="0.25">
      <c r="A5" s="9"/>
      <c r="B5" s="95" t="s">
        <v>85</v>
      </c>
      <c r="C5" s="96" t="s">
        <v>92</v>
      </c>
      <c r="D5" s="91" t="s">
        <v>81</v>
      </c>
      <c r="E5" s="92" t="s">
        <v>6</v>
      </c>
      <c r="F5" s="33"/>
      <c r="G5" s="93"/>
      <c r="H5" s="93"/>
      <c r="I5" s="93">
        <v>1</v>
      </c>
      <c r="J5" s="97" t="s">
        <v>82</v>
      </c>
      <c r="K5" s="97">
        <v>3</v>
      </c>
      <c r="L5" s="93"/>
      <c r="M5" s="93">
        <v>1</v>
      </c>
      <c r="N5" s="93"/>
      <c r="O5" s="98"/>
      <c r="P5" s="98">
        <v>1</v>
      </c>
      <c r="Q5" s="99" t="s">
        <v>93</v>
      </c>
      <c r="R5" s="99" t="s">
        <v>91</v>
      </c>
      <c r="S5" s="99"/>
      <c r="T5" s="99" t="s">
        <v>94</v>
      </c>
      <c r="U5" s="99" t="s">
        <v>95</v>
      </c>
      <c r="V5" s="100">
        <v>0.2</v>
      </c>
      <c r="W5" s="94" t="s">
        <v>86</v>
      </c>
      <c r="X5" s="101" t="s">
        <v>87</v>
      </c>
      <c r="Y5" s="78"/>
      <c r="Z5" s="78"/>
      <c r="AA5" s="78"/>
      <c r="AB5" s="78"/>
      <c r="AC5" s="78"/>
      <c r="AD5" s="78"/>
    </row>
    <row r="6" spans="1:30" x14ac:dyDescent="0.25">
      <c r="A6" s="9"/>
      <c r="B6" s="22" t="s">
        <v>34</v>
      </c>
      <c r="C6" s="17"/>
      <c r="D6" s="16"/>
      <c r="E6" s="102"/>
      <c r="F6" s="103"/>
      <c r="G6" s="18"/>
      <c r="H6" s="18"/>
      <c r="I6" s="18">
        <v>2</v>
      </c>
      <c r="J6" s="17"/>
      <c r="K6" s="17"/>
      <c r="L6" s="17"/>
      <c r="M6" s="18">
        <v>2</v>
      </c>
      <c r="N6" s="18"/>
      <c r="O6" s="18"/>
      <c r="P6" s="18">
        <v>1</v>
      </c>
      <c r="Q6" s="104" t="s">
        <v>96</v>
      </c>
      <c r="R6" s="104" t="s">
        <v>89</v>
      </c>
      <c r="S6" s="104"/>
      <c r="T6" s="104" t="s">
        <v>97</v>
      </c>
      <c r="U6" s="104" t="s">
        <v>95</v>
      </c>
      <c r="V6" s="35">
        <v>0.33300000000000002</v>
      </c>
      <c r="W6" s="105"/>
      <c r="X6" s="104"/>
      <c r="Y6" s="78"/>
      <c r="Z6" s="78"/>
      <c r="AA6" s="78"/>
      <c r="AB6" s="78"/>
      <c r="AC6" s="78"/>
      <c r="AD6" s="78"/>
    </row>
    <row r="7" spans="1:30" x14ac:dyDescent="0.25">
      <c r="A7" s="9"/>
      <c r="B7" s="106"/>
      <c r="C7" s="107"/>
      <c r="D7" s="108"/>
      <c r="E7" s="109"/>
      <c r="F7" s="110"/>
      <c r="G7" s="107"/>
      <c r="H7" s="107"/>
      <c r="I7" s="107"/>
      <c r="J7" s="111"/>
      <c r="K7" s="111"/>
      <c r="L7" s="111"/>
      <c r="M7" s="107"/>
      <c r="N7" s="107"/>
      <c r="O7" s="107"/>
      <c r="P7" s="107"/>
      <c r="Q7" s="112"/>
      <c r="R7" s="112"/>
      <c r="S7" s="112"/>
      <c r="T7" s="112"/>
      <c r="U7" s="112"/>
      <c r="V7" s="107"/>
      <c r="W7" s="108"/>
      <c r="X7" s="113"/>
      <c r="Y7" s="78"/>
      <c r="Z7" s="78"/>
      <c r="AA7" s="78"/>
      <c r="AB7" s="78"/>
      <c r="AC7" s="78"/>
      <c r="AD7" s="78"/>
    </row>
    <row r="8" spans="1:30" x14ac:dyDescent="0.25">
      <c r="A8" s="9"/>
      <c r="B8" s="86"/>
      <c r="C8" s="39"/>
      <c r="D8" s="86"/>
      <c r="E8" s="87"/>
      <c r="G8" s="39"/>
      <c r="H8" s="43"/>
      <c r="I8" s="39"/>
      <c r="J8" s="24"/>
      <c r="K8" s="24"/>
      <c r="L8" s="24"/>
      <c r="M8" s="39"/>
      <c r="N8" s="39"/>
      <c r="O8" s="39"/>
      <c r="P8" s="39"/>
      <c r="Q8" s="114"/>
      <c r="R8" s="114"/>
      <c r="S8" s="114"/>
      <c r="T8" s="114"/>
      <c r="U8" s="114"/>
      <c r="V8" s="39"/>
      <c r="W8" s="86"/>
      <c r="X8" s="39"/>
      <c r="Y8" s="78"/>
      <c r="Z8" s="78"/>
      <c r="AA8" s="78"/>
      <c r="AB8" s="78"/>
      <c r="AC8" s="78"/>
      <c r="AD8" s="78"/>
    </row>
    <row r="9" spans="1:30" x14ac:dyDescent="0.25">
      <c r="A9" s="9"/>
      <c r="B9" s="86"/>
      <c r="C9" s="39"/>
      <c r="D9" s="86"/>
      <c r="E9" s="87"/>
      <c r="G9" s="39"/>
      <c r="H9" s="43"/>
      <c r="I9" s="39"/>
      <c r="J9" s="24"/>
      <c r="K9" s="24"/>
      <c r="L9" s="24"/>
      <c r="M9" s="39"/>
      <c r="N9" s="39"/>
      <c r="O9" s="39"/>
      <c r="P9" s="39"/>
      <c r="Q9" s="114"/>
      <c r="R9" s="114"/>
      <c r="S9" s="114"/>
      <c r="T9" s="114"/>
      <c r="U9" s="114"/>
      <c r="V9" s="39"/>
      <c r="W9" s="86"/>
      <c r="X9" s="39"/>
      <c r="Y9" s="78"/>
      <c r="Z9" s="78"/>
      <c r="AA9" s="78"/>
      <c r="AB9" s="78"/>
      <c r="AC9" s="78"/>
      <c r="AD9" s="78"/>
    </row>
    <row r="10" spans="1:30" x14ac:dyDescent="0.25">
      <c r="A10" s="9"/>
      <c r="B10" s="86"/>
      <c r="C10" s="39"/>
      <c r="D10" s="86"/>
      <c r="E10" s="87"/>
      <c r="G10" s="39"/>
      <c r="H10" s="43"/>
      <c r="I10" s="39"/>
      <c r="J10" s="24"/>
      <c r="K10" s="24"/>
      <c r="L10" s="24"/>
      <c r="M10" s="39"/>
      <c r="N10" s="39"/>
      <c r="O10" s="39"/>
      <c r="P10" s="39"/>
      <c r="Q10" s="114"/>
      <c r="R10" s="114"/>
      <c r="S10" s="114"/>
      <c r="T10" s="114"/>
      <c r="U10" s="114"/>
      <c r="V10" s="39"/>
      <c r="W10" s="86"/>
      <c r="X10" s="39"/>
      <c r="Y10" s="78"/>
      <c r="Z10" s="78"/>
      <c r="AA10" s="78"/>
      <c r="AB10" s="78"/>
      <c r="AC10" s="78"/>
      <c r="AD10" s="78"/>
    </row>
    <row r="11" spans="1:30" x14ac:dyDescent="0.25">
      <c r="A11" s="9"/>
      <c r="B11" s="86"/>
      <c r="C11" s="39"/>
      <c r="D11" s="86"/>
      <c r="E11" s="87"/>
      <c r="G11" s="39"/>
      <c r="H11" s="43"/>
      <c r="I11" s="39"/>
      <c r="J11" s="24"/>
      <c r="K11" s="24"/>
      <c r="L11" s="24"/>
      <c r="M11" s="39"/>
      <c r="N11" s="39"/>
      <c r="O11" s="39"/>
      <c r="P11" s="39"/>
      <c r="Q11" s="114"/>
      <c r="R11" s="114"/>
      <c r="S11" s="114"/>
      <c r="T11" s="114"/>
      <c r="U11" s="114"/>
      <c r="V11" s="39"/>
      <c r="W11" s="86"/>
      <c r="X11" s="39"/>
      <c r="Y11" s="78"/>
      <c r="Z11" s="78"/>
      <c r="AA11" s="78"/>
      <c r="AB11" s="78"/>
      <c r="AC11" s="78"/>
      <c r="AD11" s="78"/>
    </row>
    <row r="12" spans="1:30" x14ac:dyDescent="0.25">
      <c r="A12" s="9"/>
      <c r="B12" s="86"/>
      <c r="C12" s="39"/>
      <c r="D12" s="86"/>
      <c r="E12" s="87"/>
      <c r="G12" s="39"/>
      <c r="H12" s="43"/>
      <c r="I12" s="39"/>
      <c r="J12" s="24"/>
      <c r="K12" s="24"/>
      <c r="L12" s="24"/>
      <c r="M12" s="39"/>
      <c r="N12" s="39"/>
      <c r="O12" s="39"/>
      <c r="P12" s="39"/>
      <c r="Q12" s="114"/>
      <c r="R12" s="114"/>
      <c r="S12" s="114"/>
      <c r="T12" s="114"/>
      <c r="U12" s="114"/>
      <c r="V12" s="39"/>
      <c r="W12" s="86"/>
      <c r="X12" s="39"/>
      <c r="Y12" s="78"/>
      <c r="Z12" s="78"/>
      <c r="AA12" s="78"/>
      <c r="AB12" s="78"/>
      <c r="AC12" s="78"/>
      <c r="AD12" s="78"/>
    </row>
    <row r="13" spans="1:30" x14ac:dyDescent="0.25">
      <c r="A13" s="9"/>
      <c r="B13" s="86"/>
      <c r="C13" s="39"/>
      <c r="D13" s="86"/>
      <c r="E13" s="87"/>
      <c r="G13" s="39"/>
      <c r="H13" s="43"/>
      <c r="I13" s="39"/>
      <c r="J13" s="24"/>
      <c r="K13" s="24"/>
      <c r="L13" s="24"/>
      <c r="M13" s="39"/>
      <c r="N13" s="39"/>
      <c r="O13" s="39"/>
      <c r="P13" s="39"/>
      <c r="Q13" s="114"/>
      <c r="R13" s="114"/>
      <c r="S13" s="114"/>
      <c r="T13" s="114"/>
      <c r="U13" s="114"/>
      <c r="V13" s="39"/>
      <c r="W13" s="86"/>
      <c r="X13" s="39"/>
      <c r="Y13" s="78"/>
      <c r="Z13" s="78"/>
      <c r="AA13" s="78"/>
      <c r="AB13" s="78"/>
      <c r="AC13" s="78"/>
      <c r="AD13" s="78"/>
    </row>
    <row r="14" spans="1:30" x14ac:dyDescent="0.25">
      <c r="A14" s="9"/>
      <c r="B14" s="86"/>
      <c r="C14" s="39"/>
      <c r="D14" s="86"/>
      <c r="E14" s="87"/>
      <c r="G14" s="39"/>
      <c r="H14" s="43"/>
      <c r="I14" s="39"/>
      <c r="J14" s="24"/>
      <c r="K14" s="24"/>
      <c r="L14" s="24"/>
      <c r="M14" s="39"/>
      <c r="N14" s="39"/>
      <c r="O14" s="39"/>
      <c r="P14" s="39"/>
      <c r="Q14" s="114"/>
      <c r="R14" s="114"/>
      <c r="S14" s="114"/>
      <c r="T14" s="114"/>
      <c r="U14" s="114"/>
      <c r="V14" s="39"/>
      <c r="W14" s="86"/>
      <c r="X14" s="39"/>
      <c r="Y14" s="78"/>
      <c r="Z14" s="78"/>
      <c r="AA14" s="78"/>
      <c r="AB14" s="78"/>
      <c r="AC14" s="78"/>
      <c r="AD14" s="78"/>
    </row>
    <row r="15" spans="1:30" x14ac:dyDescent="0.25">
      <c r="A15" s="9"/>
      <c r="B15" s="86"/>
      <c r="C15" s="39"/>
      <c r="D15" s="86"/>
      <c r="E15" s="87"/>
      <c r="G15" s="39"/>
      <c r="H15" s="43"/>
      <c r="I15" s="39"/>
      <c r="J15" s="24"/>
      <c r="K15" s="24"/>
      <c r="L15" s="24"/>
      <c r="M15" s="39"/>
      <c r="N15" s="39"/>
      <c r="O15" s="39"/>
      <c r="P15" s="39"/>
      <c r="Q15" s="114"/>
      <c r="R15" s="114"/>
      <c r="S15" s="114"/>
      <c r="T15" s="114"/>
      <c r="U15" s="114"/>
      <c r="V15" s="39"/>
      <c r="W15" s="86"/>
      <c r="X15" s="39"/>
      <c r="Y15" s="78"/>
      <c r="Z15" s="78"/>
      <c r="AA15" s="78"/>
      <c r="AB15" s="78"/>
      <c r="AC15" s="78"/>
      <c r="AD15" s="78"/>
    </row>
    <row r="16" spans="1:30" x14ac:dyDescent="0.25">
      <c r="A16" s="9"/>
      <c r="B16" s="86"/>
      <c r="C16" s="39"/>
      <c r="D16" s="86"/>
      <c r="E16" s="87"/>
      <c r="G16" s="39"/>
      <c r="H16" s="43"/>
      <c r="I16" s="39"/>
      <c r="J16" s="24"/>
      <c r="K16" s="24"/>
      <c r="L16" s="24"/>
      <c r="M16" s="39"/>
      <c r="N16" s="39"/>
      <c r="O16" s="39"/>
      <c r="P16" s="39"/>
      <c r="Q16" s="114"/>
      <c r="R16" s="114"/>
      <c r="S16" s="114"/>
      <c r="T16" s="114"/>
      <c r="U16" s="114"/>
      <c r="V16" s="39"/>
      <c r="W16" s="86"/>
      <c r="X16" s="39"/>
      <c r="Y16" s="78"/>
      <c r="Z16" s="78"/>
      <c r="AA16" s="78"/>
      <c r="AB16" s="78"/>
      <c r="AC16" s="78"/>
      <c r="AD16" s="78"/>
    </row>
    <row r="17" spans="1:30" x14ac:dyDescent="0.25">
      <c r="A17" s="9"/>
      <c r="B17" s="86"/>
      <c r="C17" s="39"/>
      <c r="D17" s="86"/>
      <c r="E17" s="87"/>
      <c r="G17" s="39"/>
      <c r="H17" s="43"/>
      <c r="I17" s="39"/>
      <c r="J17" s="24"/>
      <c r="K17" s="24"/>
      <c r="L17" s="24"/>
      <c r="M17" s="39"/>
      <c r="N17" s="39"/>
      <c r="O17" s="39"/>
      <c r="P17" s="39"/>
      <c r="Q17" s="114"/>
      <c r="R17" s="114"/>
      <c r="S17" s="114"/>
      <c r="T17" s="114"/>
      <c r="U17" s="114"/>
      <c r="V17" s="39"/>
      <c r="W17" s="86"/>
      <c r="X17" s="39"/>
      <c r="Y17" s="78"/>
      <c r="Z17" s="78"/>
      <c r="AA17" s="78"/>
      <c r="AB17" s="78"/>
      <c r="AC17" s="78"/>
      <c r="AD17" s="78"/>
    </row>
    <row r="18" spans="1:30" x14ac:dyDescent="0.25">
      <c r="A18" s="9"/>
      <c r="B18" s="86"/>
      <c r="C18" s="39"/>
      <c r="D18" s="86"/>
      <c r="E18" s="87"/>
      <c r="G18" s="39"/>
      <c r="H18" s="43"/>
      <c r="I18" s="39"/>
      <c r="J18" s="24"/>
      <c r="K18" s="24"/>
      <c r="L18" s="24"/>
      <c r="M18" s="39"/>
      <c r="N18" s="39"/>
      <c r="O18" s="39"/>
      <c r="P18" s="39"/>
      <c r="Q18" s="114"/>
      <c r="R18" s="114"/>
      <c r="S18" s="114"/>
      <c r="T18" s="114"/>
      <c r="U18" s="114"/>
      <c r="V18" s="39"/>
      <c r="W18" s="86"/>
      <c r="X18" s="39"/>
      <c r="Y18" s="78"/>
      <c r="Z18" s="78"/>
      <c r="AA18" s="78"/>
      <c r="AB18" s="78"/>
      <c r="AC18" s="78"/>
      <c r="AD18" s="78"/>
    </row>
    <row r="19" spans="1:30" x14ac:dyDescent="0.25">
      <c r="A19" s="9"/>
      <c r="B19" s="86"/>
      <c r="C19" s="39"/>
      <c r="D19" s="86"/>
      <c r="E19" s="87"/>
      <c r="G19" s="39"/>
      <c r="H19" s="43"/>
      <c r="I19" s="39"/>
      <c r="J19" s="24"/>
      <c r="K19" s="24"/>
      <c r="L19" s="24"/>
      <c r="M19" s="39"/>
      <c r="N19" s="39"/>
      <c r="O19" s="39"/>
      <c r="P19" s="39"/>
      <c r="Q19" s="114"/>
      <c r="R19" s="114"/>
      <c r="S19" s="114"/>
      <c r="T19" s="114"/>
      <c r="U19" s="114"/>
      <c r="V19" s="39"/>
      <c r="W19" s="86"/>
      <c r="X19" s="39"/>
      <c r="Y19" s="78"/>
      <c r="Z19" s="78"/>
      <c r="AA19" s="78"/>
      <c r="AB19" s="78"/>
      <c r="AC19" s="78"/>
      <c r="AD19" s="78"/>
    </row>
    <row r="20" spans="1:30" x14ac:dyDescent="0.25">
      <c r="A20" s="9"/>
      <c r="B20" s="86"/>
      <c r="C20" s="39"/>
      <c r="D20" s="86"/>
      <c r="E20" s="87"/>
      <c r="G20" s="39"/>
      <c r="H20" s="43"/>
      <c r="I20" s="39"/>
      <c r="J20" s="24"/>
      <c r="K20" s="24"/>
      <c r="L20" s="24"/>
      <c r="M20" s="39"/>
      <c r="N20" s="39"/>
      <c r="O20" s="39"/>
      <c r="P20" s="39"/>
      <c r="Q20" s="114"/>
      <c r="R20" s="114"/>
      <c r="S20" s="114"/>
      <c r="T20" s="114"/>
      <c r="U20" s="114"/>
      <c r="V20" s="39"/>
      <c r="W20" s="86"/>
      <c r="X20" s="39"/>
      <c r="Y20" s="78"/>
      <c r="Z20" s="78"/>
      <c r="AA20" s="78"/>
      <c r="AB20" s="78"/>
      <c r="AC20" s="78"/>
      <c r="AD20" s="78"/>
    </row>
    <row r="21" spans="1:30" x14ac:dyDescent="0.25">
      <c r="A21" s="9"/>
      <c r="B21" s="86"/>
      <c r="C21" s="39"/>
      <c r="D21" s="86"/>
      <c r="E21" s="87"/>
      <c r="G21" s="39"/>
      <c r="H21" s="43"/>
      <c r="I21" s="39"/>
      <c r="J21" s="24"/>
      <c r="K21" s="24"/>
      <c r="L21" s="24"/>
      <c r="M21" s="39"/>
      <c r="N21" s="39"/>
      <c r="O21" s="39"/>
      <c r="P21" s="39"/>
      <c r="Q21" s="114"/>
      <c r="R21" s="114"/>
      <c r="S21" s="114"/>
      <c r="T21" s="114"/>
      <c r="U21" s="114"/>
      <c r="V21" s="39"/>
      <c r="W21" s="86"/>
      <c r="X21" s="39"/>
      <c r="Y21" s="78"/>
      <c r="Z21" s="78"/>
      <c r="AA21" s="78"/>
      <c r="AB21" s="78"/>
      <c r="AC21" s="78"/>
      <c r="AD21" s="78"/>
    </row>
    <row r="22" spans="1:30" x14ac:dyDescent="0.25">
      <c r="A22" s="9"/>
      <c r="B22" s="86"/>
      <c r="C22" s="39"/>
      <c r="D22" s="86"/>
      <c r="E22" s="87"/>
      <c r="G22" s="39"/>
      <c r="H22" s="43"/>
      <c r="I22" s="39"/>
      <c r="J22" s="24"/>
      <c r="K22" s="24"/>
      <c r="L22" s="24"/>
      <c r="M22" s="39"/>
      <c r="N22" s="39"/>
      <c r="O22" s="39"/>
      <c r="P22" s="39"/>
      <c r="Q22" s="114"/>
      <c r="R22" s="114"/>
      <c r="S22" s="114"/>
      <c r="T22" s="114"/>
      <c r="U22" s="114"/>
      <c r="V22" s="39"/>
      <c r="W22" s="86"/>
      <c r="X22" s="39"/>
      <c r="Y22" s="78"/>
      <c r="Z22" s="78"/>
      <c r="AA22" s="78"/>
      <c r="AB22" s="78"/>
      <c r="AC22" s="78"/>
      <c r="AD22" s="78"/>
    </row>
    <row r="23" spans="1:30" x14ac:dyDescent="0.25">
      <c r="A23" s="9"/>
      <c r="B23" s="86"/>
      <c r="C23" s="39"/>
      <c r="D23" s="86"/>
      <c r="E23" s="87"/>
      <c r="G23" s="39"/>
      <c r="H23" s="43"/>
      <c r="I23" s="39"/>
      <c r="J23" s="24"/>
      <c r="K23" s="24"/>
      <c r="L23" s="24"/>
      <c r="M23" s="39"/>
      <c r="N23" s="39"/>
      <c r="O23" s="39"/>
      <c r="P23" s="39"/>
      <c r="Q23" s="114"/>
      <c r="R23" s="114"/>
      <c r="S23" s="114"/>
      <c r="T23" s="114"/>
      <c r="U23" s="114"/>
      <c r="V23" s="39"/>
      <c r="W23" s="86"/>
      <c r="X23" s="39"/>
      <c r="Y23" s="78"/>
      <c r="Z23" s="78"/>
      <c r="AA23" s="78"/>
      <c r="AB23" s="78"/>
      <c r="AC23" s="78"/>
      <c r="AD23" s="78"/>
    </row>
    <row r="24" spans="1:30" x14ac:dyDescent="0.25">
      <c r="A24" s="9"/>
      <c r="B24" s="86"/>
      <c r="C24" s="39"/>
      <c r="D24" s="86"/>
      <c r="E24" s="87"/>
      <c r="G24" s="39"/>
      <c r="H24" s="43"/>
      <c r="I24" s="39"/>
      <c r="J24" s="24"/>
      <c r="K24" s="24"/>
      <c r="L24" s="24"/>
      <c r="M24" s="39"/>
      <c r="N24" s="39"/>
      <c r="O24" s="39"/>
      <c r="P24" s="39"/>
      <c r="Q24" s="114"/>
      <c r="R24" s="114"/>
      <c r="S24" s="114"/>
      <c r="T24" s="114"/>
      <c r="U24" s="114"/>
      <c r="V24" s="39"/>
      <c r="W24" s="86"/>
      <c r="X24" s="39"/>
      <c r="Y24" s="78"/>
      <c r="Z24" s="78"/>
      <c r="AA24" s="78"/>
      <c r="AB24" s="78"/>
      <c r="AC24" s="78"/>
      <c r="AD24" s="78"/>
    </row>
    <row r="25" spans="1:30" x14ac:dyDescent="0.25">
      <c r="A25" s="9"/>
      <c r="B25" s="86"/>
      <c r="C25" s="39"/>
      <c r="D25" s="86"/>
      <c r="E25" s="87"/>
      <c r="G25" s="39"/>
      <c r="H25" s="43"/>
      <c r="I25" s="39"/>
      <c r="J25" s="24"/>
      <c r="K25" s="24"/>
      <c r="L25" s="24"/>
      <c r="M25" s="39"/>
      <c r="N25" s="39"/>
      <c r="O25" s="39"/>
      <c r="P25" s="39"/>
      <c r="Q25" s="114"/>
      <c r="R25" s="114"/>
      <c r="S25" s="114"/>
      <c r="T25" s="114"/>
      <c r="U25" s="114"/>
      <c r="V25" s="39"/>
      <c r="W25" s="86"/>
      <c r="X25" s="39"/>
      <c r="Y25" s="78"/>
      <c r="Z25" s="78"/>
      <c r="AA25" s="78"/>
      <c r="AB25" s="78"/>
      <c r="AC25" s="78"/>
      <c r="AD25" s="78"/>
    </row>
    <row r="26" spans="1:30" x14ac:dyDescent="0.25">
      <c r="A26" s="9"/>
      <c r="B26" s="86"/>
      <c r="C26" s="39"/>
      <c r="D26" s="86"/>
      <c r="E26" s="87"/>
      <c r="G26" s="39"/>
      <c r="H26" s="43"/>
      <c r="I26" s="39"/>
      <c r="J26" s="24"/>
      <c r="K26" s="24"/>
      <c r="L26" s="24"/>
      <c r="M26" s="39"/>
      <c r="N26" s="39"/>
      <c r="O26" s="39"/>
      <c r="P26" s="39"/>
      <c r="Q26" s="114"/>
      <c r="R26" s="114"/>
      <c r="S26" s="114"/>
      <c r="T26" s="114"/>
      <c r="U26" s="114"/>
      <c r="V26" s="39"/>
      <c r="W26" s="86"/>
      <c r="X26" s="39"/>
      <c r="Y26" s="78"/>
      <c r="Z26" s="78"/>
      <c r="AA26" s="78"/>
      <c r="AB26" s="78"/>
      <c r="AC26" s="78"/>
      <c r="AD26" s="78"/>
    </row>
    <row r="27" spans="1:30" x14ac:dyDescent="0.25">
      <c r="A27" s="9"/>
      <c r="B27" s="86"/>
      <c r="C27" s="39"/>
      <c r="D27" s="86"/>
      <c r="E27" s="87"/>
      <c r="G27" s="39"/>
      <c r="H27" s="43"/>
      <c r="I27" s="39"/>
      <c r="J27" s="24"/>
      <c r="K27" s="24"/>
      <c r="L27" s="24"/>
      <c r="M27" s="39"/>
      <c r="N27" s="39"/>
      <c r="O27" s="39"/>
      <c r="P27" s="39"/>
      <c r="Q27" s="114"/>
      <c r="R27" s="114"/>
      <c r="S27" s="114"/>
      <c r="T27" s="114"/>
      <c r="U27" s="114"/>
      <c r="V27" s="39"/>
      <c r="W27" s="86"/>
      <c r="X27" s="39"/>
      <c r="Y27" s="78"/>
      <c r="Z27" s="78"/>
      <c r="AA27" s="78"/>
      <c r="AB27" s="78"/>
      <c r="AC27" s="78"/>
      <c r="AD27" s="78"/>
    </row>
    <row r="28" spans="1:30" x14ac:dyDescent="0.25">
      <c r="A28" s="9"/>
      <c r="B28" s="86"/>
      <c r="C28" s="39"/>
      <c r="D28" s="86"/>
      <c r="E28" s="87"/>
      <c r="G28" s="39"/>
      <c r="H28" s="43"/>
      <c r="I28" s="39"/>
      <c r="J28" s="24"/>
      <c r="K28" s="24"/>
      <c r="L28" s="24"/>
      <c r="M28" s="39"/>
      <c r="N28" s="39"/>
      <c r="O28" s="39"/>
      <c r="P28" s="39"/>
      <c r="Q28" s="114"/>
      <c r="R28" s="114"/>
      <c r="S28" s="114"/>
      <c r="T28" s="114"/>
      <c r="U28" s="114"/>
      <c r="V28" s="39"/>
      <c r="W28" s="86"/>
      <c r="X28" s="39"/>
      <c r="Y28" s="78"/>
      <c r="Z28" s="78"/>
      <c r="AA28" s="78"/>
      <c r="AB28" s="78"/>
      <c r="AC28" s="78"/>
      <c r="AD28" s="78"/>
    </row>
    <row r="29" spans="1:30" x14ac:dyDescent="0.25">
      <c r="A29" s="9"/>
      <c r="B29" s="86"/>
      <c r="C29" s="39"/>
      <c r="D29" s="86"/>
      <c r="E29" s="87"/>
      <c r="G29" s="39"/>
      <c r="H29" s="43"/>
      <c r="I29" s="39"/>
      <c r="J29" s="24"/>
      <c r="K29" s="24"/>
      <c r="L29" s="24"/>
      <c r="M29" s="39"/>
      <c r="N29" s="39"/>
      <c r="O29" s="39"/>
      <c r="P29" s="39"/>
      <c r="Q29" s="114"/>
      <c r="R29" s="114"/>
      <c r="S29" s="114"/>
      <c r="T29" s="114"/>
      <c r="U29" s="114"/>
      <c r="V29" s="39"/>
      <c r="W29" s="86"/>
      <c r="X29" s="39"/>
      <c r="Y29" s="78"/>
      <c r="Z29" s="78"/>
      <c r="AA29" s="78"/>
      <c r="AB29" s="78"/>
      <c r="AC29" s="78"/>
      <c r="AD29" s="78"/>
    </row>
    <row r="30" spans="1:30" x14ac:dyDescent="0.25">
      <c r="A30" s="9"/>
      <c r="B30" s="86"/>
      <c r="C30" s="39"/>
      <c r="D30" s="86"/>
      <c r="E30" s="87"/>
      <c r="G30" s="39"/>
      <c r="H30" s="43"/>
      <c r="I30" s="39"/>
      <c r="J30" s="24"/>
      <c r="K30" s="24"/>
      <c r="L30" s="24"/>
      <c r="M30" s="39"/>
      <c r="N30" s="39"/>
      <c r="O30" s="39"/>
      <c r="P30" s="39"/>
      <c r="Q30" s="114"/>
      <c r="R30" s="114"/>
      <c r="S30" s="114"/>
      <c r="T30" s="114"/>
      <c r="U30" s="114"/>
      <c r="V30" s="39"/>
      <c r="W30" s="86"/>
      <c r="X30" s="39"/>
      <c r="Y30" s="78"/>
      <c r="Z30" s="78"/>
      <c r="AA30" s="78"/>
      <c r="AB30" s="78"/>
      <c r="AC30" s="78"/>
      <c r="AD30" s="78"/>
    </row>
    <row r="31" spans="1:30" x14ac:dyDescent="0.25">
      <c r="A31" s="9"/>
      <c r="B31" s="86"/>
      <c r="C31" s="39"/>
      <c r="D31" s="86"/>
      <c r="E31" s="87"/>
      <c r="G31" s="39"/>
      <c r="H31" s="43"/>
      <c r="I31" s="39"/>
      <c r="J31" s="24"/>
      <c r="K31" s="24"/>
      <c r="L31" s="24"/>
      <c r="M31" s="39"/>
      <c r="N31" s="39"/>
      <c r="O31" s="39"/>
      <c r="P31" s="39"/>
      <c r="Q31" s="114"/>
      <c r="R31" s="114"/>
      <c r="S31" s="114"/>
      <c r="T31" s="114"/>
      <c r="U31" s="114"/>
      <c r="V31" s="39"/>
      <c r="W31" s="86"/>
      <c r="X31" s="39"/>
      <c r="Y31" s="78"/>
      <c r="Z31" s="78"/>
      <c r="AA31" s="78"/>
      <c r="AB31" s="78"/>
      <c r="AC31" s="78"/>
      <c r="AD31" s="78"/>
    </row>
    <row r="32" spans="1:30" x14ac:dyDescent="0.25">
      <c r="A32" s="9"/>
      <c r="B32" s="86"/>
      <c r="C32" s="39"/>
      <c r="D32" s="86"/>
      <c r="E32" s="87"/>
      <c r="G32" s="39"/>
      <c r="H32" s="43"/>
      <c r="I32" s="39"/>
      <c r="J32" s="24"/>
      <c r="K32" s="24"/>
      <c r="L32" s="24"/>
      <c r="M32" s="39"/>
      <c r="N32" s="39"/>
      <c r="O32" s="39"/>
      <c r="P32" s="39"/>
      <c r="Q32" s="114"/>
      <c r="R32" s="114"/>
      <c r="S32" s="114"/>
      <c r="T32" s="114"/>
      <c r="U32" s="114"/>
      <c r="V32" s="39"/>
      <c r="W32" s="86"/>
      <c r="X32" s="39"/>
      <c r="Y32" s="78"/>
      <c r="Z32" s="78"/>
      <c r="AA32" s="78"/>
      <c r="AB32" s="78"/>
      <c r="AC32" s="78"/>
      <c r="AD32" s="78"/>
    </row>
    <row r="33" spans="1:30" x14ac:dyDescent="0.25">
      <c r="A33" s="9"/>
      <c r="B33" s="86"/>
      <c r="C33" s="39"/>
      <c r="D33" s="86"/>
      <c r="E33" s="87"/>
      <c r="G33" s="39"/>
      <c r="H33" s="43"/>
      <c r="I33" s="39"/>
      <c r="J33" s="24"/>
      <c r="K33" s="24"/>
      <c r="L33" s="24"/>
      <c r="M33" s="39"/>
      <c r="N33" s="39"/>
      <c r="O33" s="39"/>
      <c r="P33" s="39"/>
      <c r="Q33" s="114"/>
      <c r="R33" s="114"/>
      <c r="S33" s="114"/>
      <c r="T33" s="114"/>
      <c r="U33" s="114"/>
      <c r="V33" s="39"/>
      <c r="W33" s="86"/>
      <c r="X33" s="39"/>
      <c r="Y33" s="78"/>
      <c r="Z33" s="78"/>
      <c r="AA33" s="78"/>
      <c r="AB33" s="78"/>
      <c r="AC33" s="78"/>
      <c r="AD33" s="78"/>
    </row>
    <row r="34" spans="1:30" x14ac:dyDescent="0.25">
      <c r="A34" s="9"/>
      <c r="B34" s="86"/>
      <c r="C34" s="39"/>
      <c r="D34" s="86"/>
      <c r="E34" s="87"/>
      <c r="G34" s="39"/>
      <c r="H34" s="43"/>
      <c r="I34" s="39"/>
      <c r="J34" s="24"/>
      <c r="K34" s="24"/>
      <c r="L34" s="24"/>
      <c r="M34" s="39"/>
      <c r="N34" s="39"/>
      <c r="O34" s="39"/>
      <c r="P34" s="39"/>
      <c r="Q34" s="114"/>
      <c r="R34" s="114"/>
      <c r="S34" s="114"/>
      <c r="T34" s="114"/>
      <c r="U34" s="114"/>
      <c r="V34" s="39"/>
      <c r="W34" s="86"/>
      <c r="X34" s="39"/>
      <c r="Y34" s="78"/>
      <c r="Z34" s="78"/>
      <c r="AA34" s="78"/>
      <c r="AB34" s="78"/>
      <c r="AC34" s="78"/>
      <c r="AD34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2006-03-29T07:45:29Z</cp:lastPrinted>
  <dcterms:created xsi:type="dcterms:W3CDTF">2000-09-25T22:23:29Z</dcterms:created>
  <dcterms:modified xsi:type="dcterms:W3CDTF">2020-09-19T19:30:39Z</dcterms:modified>
</cp:coreProperties>
</file>