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O11" i="2"/>
  <c r="N11" i="2"/>
  <c r="M11" i="2"/>
  <c r="L11" i="2"/>
  <c r="O12" i="2"/>
  <c r="K13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E14" i="2" s="1"/>
  <c r="G14" i="2" l="1"/>
  <c r="H14" i="2"/>
  <c r="I14" i="2"/>
  <c r="O13" i="2"/>
  <c r="M14" i="2"/>
  <c r="N13" i="2"/>
  <c r="N12" i="2"/>
  <c r="M13" i="2"/>
  <c r="M12" i="2"/>
  <c r="F14" i="2"/>
  <c r="L12" i="2"/>
  <c r="L13" i="2"/>
  <c r="N14" i="2" l="1"/>
  <c r="L14" i="2"/>
  <c r="AA12" i="1" l="1"/>
</calcChain>
</file>

<file path=xl/sharedStrings.xml><?xml version="1.0" encoding="utf-8"?>
<sst xmlns="http://schemas.openxmlformats.org/spreadsheetml/2006/main" count="226" uniqueCount="112">
  <si>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</si>
  <si>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</si>
  <si>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</si>
  <si>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</si>
  <si>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</si>
  <si>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</si>
  <si>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</si>
  <si>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</si>
  <si>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</si>
  <si>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</si>
  <si>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</si>
  <si>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</si>
  <si>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</si>
  <si>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</si>
  <si>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</si>
  <si>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</si>
  <si>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</si>
  <si>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</si>
  <si>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</si>
  <si>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</si>
  <si>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</si>
  <si>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</si>
  <si>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</si>
  <si>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</si>
  <si>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</si>
  <si>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</si>
  <si>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</si>
  <si>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</si>
  <si>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</si>
  <si>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</si>
  <si>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</si>
  <si>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</si>
  <si>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</si>
  <si>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</si>
  <si>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</si>
  <si>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Markku Vahvelainen</t>
  </si>
  <si>
    <t>Tahko</t>
  </si>
  <si>
    <t>7.</t>
  </si>
  <si>
    <t>3.</t>
  </si>
  <si>
    <t>8.</t>
  </si>
  <si>
    <t>13.</t>
  </si>
  <si>
    <t>RPL</t>
  </si>
  <si>
    <t>6.</t>
  </si>
  <si>
    <t>01.09. 1985  KaMa - Tahko  12-6</t>
  </si>
  <si>
    <t>Seurat</t>
  </si>
  <si>
    <t>Tahko = Hyvinkään Tahko  (1915)</t>
  </si>
  <si>
    <t>RPL = Riihimäen Pallonlyöjät  (1924)</t>
  </si>
  <si>
    <t xml:space="preserve">  20 v   0 kk 25 pv</t>
  </si>
  <si>
    <t>Cup</t>
  </si>
  <si>
    <t>03.08. 1986  KiU - Tahko  12-11</t>
  </si>
  <si>
    <t xml:space="preserve">  20 v 11 kk 27 pv</t>
  </si>
  <si>
    <t>7.8.1965</t>
  </si>
  <si>
    <t>ykkössarja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</si>
  <si>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</si>
  <si>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</si>
  <si>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</si>
  <si>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</si>
  <si>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</si>
  <si>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</si>
  <si>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</si>
  <si>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</si>
  <si>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</si>
  <si>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</si>
  <si>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</si>
  <si>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</si>
  <si>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</si>
  <si>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</si>
  <si>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</si>
  <si>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</si>
  <si>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</si>
  <si>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3k</t>
  </si>
  <si>
    <t>Jouko Sivunen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</si>
  <si>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</si>
  <si>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</si>
  <si>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</si>
  <si>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</si>
  <si>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</si>
  <si>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</si>
  <si>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</si>
  <si>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</si>
  <si>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</si>
  <si>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</si>
  <si>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</si>
  <si>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</si>
  <si>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</si>
  <si>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</si>
  <si>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10-6  ViVe</t>
  </si>
  <si>
    <t>0-2  KaMa</t>
  </si>
  <si>
    <t>2-1  SoJy</t>
  </si>
  <si>
    <t>0-2  AA</t>
  </si>
  <si>
    <t>29-9  VM</t>
  </si>
  <si>
    <t>2/3</t>
  </si>
  <si>
    <t>0/1</t>
  </si>
  <si>
    <t>1/1</t>
  </si>
  <si>
    <t>2/5</t>
  </si>
  <si>
    <t>1/2</t>
  </si>
  <si>
    <t>1/3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</si>
  <si>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</si>
  <si>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</si>
  <si>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</si>
  <si>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</si>
  <si>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</si>
  <si>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</si>
  <si>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</si>
  <si>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</si>
  <si>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</si>
  <si>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</si>
  <si>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</si>
  <si>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</si>
  <si>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Tahko  2</t>
  </si>
  <si>
    <t>5.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</si>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</sst>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2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4" xfId="2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2" applyNumberFormat="1" applyFont="1" applyFill="1" applyBorder="1" applyAlignment="1">
      <alignment horizontal="center"/>
    </xf>
    <xf numFmtId="0" fontId="3" fillId="7" borderId="0" xfId="0" applyFont="1" applyFill="1" applyBorder="1" applyAlignment="1"/>
    <xf numFmtId="49" fontId="3" fillId="7" borderId="0" xfId="0" applyNumberFormat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2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/>
    <xf numFmtId="49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4" borderId="1" xfId="2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8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79" customWidth="1"/>
    <col min="3" max="3" width="6.7109375" style="78" customWidth="1"/>
    <col min="4" max="4" width="9.7109375" style="79" customWidth="1"/>
    <col min="5" max="6" width="5.7109375" style="78" customWidth="1"/>
    <col min="7" max="7" width="5.28515625" style="78" customWidth="1"/>
    <col min="8" max="12" width="5.7109375" style="78" customWidth="1"/>
    <col min="13" max="13" width="6" style="78" customWidth="1"/>
    <col min="14" max="14" width="10.140625" style="78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3.7109375" style="78" customWidth="1"/>
    <col min="34" max="34" width="13" style="78" customWidth="1"/>
    <col min="35" max="36" width="13.1406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41.28515625" style="87" customWidth="1"/>
    <col min="45" max="16384" width="9.140625" style="87"/>
  </cols>
  <sheetData>
    <row r="1" spans="1:53" ht="17.25" customHeight="1" x14ac:dyDescent="0.25">
      <c r="A1" s="109"/>
      <c r="B1" s="2" t="s">
        <v>35</v>
      </c>
      <c r="C1" s="3"/>
      <c r="D1" s="4"/>
      <c r="E1" s="5"/>
      <c r="F1" s="6" t="s">
        <v>51</v>
      </c>
      <c r="G1" s="3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4"/>
      <c r="AS1" s="44"/>
      <c r="AT1" s="44"/>
    </row>
    <row r="2" spans="1:53" s="112" customFormat="1" ht="15" customHeight="1" x14ac:dyDescent="0.25">
      <c r="A2" s="11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97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72</v>
      </c>
      <c r="AH2" s="14"/>
      <c r="AI2" s="14"/>
      <c r="AJ2" s="15"/>
      <c r="AK2" s="19"/>
      <c r="AL2" s="22" t="s">
        <v>73</v>
      </c>
      <c r="AM2" s="20"/>
      <c r="AN2" s="14"/>
      <c r="AO2" s="111"/>
      <c r="AP2" s="14" t="s">
        <v>74</v>
      </c>
      <c r="AQ2" s="15"/>
      <c r="AR2" s="44"/>
      <c r="AS2" s="44"/>
      <c r="AT2" s="44"/>
    </row>
    <row r="3" spans="1:53" s="112" customFormat="1" ht="15" customHeight="1" x14ac:dyDescent="0.25">
      <c r="A3" s="1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75</v>
      </c>
      <c r="AE3" s="18" t="s">
        <v>17</v>
      </c>
      <c r="AF3" s="23"/>
      <c r="AG3" s="18" t="s">
        <v>76</v>
      </c>
      <c r="AH3" s="18" t="s">
        <v>77</v>
      </c>
      <c r="AI3" s="15" t="s">
        <v>78</v>
      </c>
      <c r="AJ3" s="18" t="s">
        <v>79</v>
      </c>
      <c r="AK3" s="23"/>
      <c r="AL3" s="18" t="s">
        <v>23</v>
      </c>
      <c r="AM3" s="18" t="s">
        <v>24</v>
      </c>
      <c r="AN3" s="15" t="s">
        <v>48</v>
      </c>
      <c r="AO3" s="15" t="s">
        <v>32</v>
      </c>
      <c r="AP3" s="17" t="s">
        <v>33</v>
      </c>
      <c r="AQ3" s="18" t="s">
        <v>34</v>
      </c>
      <c r="AR3" s="44"/>
      <c r="AS3" s="44"/>
      <c r="AT3" s="44"/>
    </row>
    <row r="4" spans="1:53" s="112" customFormat="1" ht="15" customHeight="1" x14ac:dyDescent="0.25">
      <c r="A4" s="110"/>
      <c r="B4" s="177">
        <v>1986</v>
      </c>
      <c r="C4" s="177" t="s">
        <v>108</v>
      </c>
      <c r="D4" s="178" t="s">
        <v>109</v>
      </c>
      <c r="E4" s="177"/>
      <c r="F4" s="171" t="s">
        <v>111</v>
      </c>
      <c r="G4" s="172"/>
      <c r="H4" s="173"/>
      <c r="I4" s="177"/>
      <c r="J4" s="177"/>
      <c r="K4" s="177"/>
      <c r="L4" s="177"/>
      <c r="M4" s="177"/>
      <c r="N4" s="179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13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8"/>
      <c r="AQ4" s="24"/>
      <c r="AR4" s="44"/>
      <c r="AS4" s="44"/>
      <c r="AT4" s="44"/>
    </row>
    <row r="5" spans="1:53" s="112" customFormat="1" ht="15" customHeight="1" x14ac:dyDescent="0.25">
      <c r="A5" s="110"/>
      <c r="B5" s="24">
        <v>1986</v>
      </c>
      <c r="C5" s="24" t="s">
        <v>37</v>
      </c>
      <c r="D5" s="25" t="s">
        <v>36</v>
      </c>
      <c r="E5" s="24">
        <v>7</v>
      </c>
      <c r="F5" s="24">
        <v>0</v>
      </c>
      <c r="G5" s="26">
        <v>2</v>
      </c>
      <c r="H5" s="24">
        <v>2</v>
      </c>
      <c r="I5" s="24">
        <v>15</v>
      </c>
      <c r="J5" s="24">
        <v>5</v>
      </c>
      <c r="K5" s="24">
        <v>3</v>
      </c>
      <c r="L5" s="24">
        <v>5</v>
      </c>
      <c r="M5" s="24">
        <v>2</v>
      </c>
      <c r="N5" s="29">
        <v>0.46899999999999997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1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8"/>
      <c r="AQ5" s="24"/>
      <c r="AR5" s="44"/>
      <c r="AS5" s="44"/>
      <c r="AT5" s="44"/>
    </row>
    <row r="6" spans="1:53" s="112" customFormat="1" ht="15" customHeight="1" x14ac:dyDescent="0.25">
      <c r="A6" s="110"/>
      <c r="B6" s="24">
        <v>1987</v>
      </c>
      <c r="C6" s="24" t="s">
        <v>38</v>
      </c>
      <c r="D6" s="25" t="s">
        <v>36</v>
      </c>
      <c r="E6" s="24">
        <v>16</v>
      </c>
      <c r="F6" s="24">
        <v>0</v>
      </c>
      <c r="G6" s="26">
        <v>12</v>
      </c>
      <c r="H6" s="24">
        <v>10</v>
      </c>
      <c r="I6" s="24">
        <v>30</v>
      </c>
      <c r="J6" s="24">
        <v>8</v>
      </c>
      <c r="K6" s="24">
        <v>5</v>
      </c>
      <c r="L6" s="24">
        <v>5</v>
      </c>
      <c r="M6" s="24">
        <v>12</v>
      </c>
      <c r="N6" s="29">
        <v>0.41099999999999998</v>
      </c>
      <c r="O6" s="23"/>
      <c r="P6" s="18"/>
      <c r="Q6" s="18"/>
      <c r="R6" s="18"/>
      <c r="S6" s="18"/>
      <c r="T6" s="23"/>
      <c r="U6" s="30">
        <v>1</v>
      </c>
      <c r="V6" s="30">
        <v>0</v>
      </c>
      <c r="W6" s="31">
        <v>0</v>
      </c>
      <c r="X6" s="30">
        <v>0</v>
      </c>
      <c r="Y6" s="30">
        <v>1</v>
      </c>
      <c r="Z6" s="113">
        <v>1</v>
      </c>
      <c r="AA6" s="23"/>
      <c r="AB6" s="18"/>
      <c r="AC6" s="18"/>
      <c r="AD6" s="18"/>
      <c r="AE6" s="18"/>
      <c r="AF6" s="23"/>
      <c r="AG6" s="2" t="s">
        <v>86</v>
      </c>
      <c r="AH6" s="2"/>
      <c r="AI6" s="2"/>
      <c r="AJ6" s="2"/>
      <c r="AK6" s="23"/>
      <c r="AL6" s="24"/>
      <c r="AM6" s="24"/>
      <c r="AN6" s="24">
        <v>1</v>
      </c>
      <c r="AO6" s="26"/>
      <c r="AP6" s="28"/>
      <c r="AQ6" s="24">
        <v>1</v>
      </c>
      <c r="AR6" s="44"/>
      <c r="AS6" s="44"/>
      <c r="AT6" s="44"/>
    </row>
    <row r="7" spans="1:53" s="112" customFormat="1" ht="15" customHeight="1" x14ac:dyDescent="0.25">
      <c r="A7" s="110"/>
      <c r="B7" s="24">
        <v>1988</v>
      </c>
      <c r="C7" s="24" t="s">
        <v>39</v>
      </c>
      <c r="D7" s="25" t="s">
        <v>36</v>
      </c>
      <c r="E7" s="24">
        <v>19</v>
      </c>
      <c r="F7" s="24">
        <v>3</v>
      </c>
      <c r="G7" s="26">
        <v>4</v>
      </c>
      <c r="H7" s="24">
        <v>10</v>
      </c>
      <c r="I7" s="24">
        <v>44</v>
      </c>
      <c r="J7" s="24">
        <v>17</v>
      </c>
      <c r="K7" s="24">
        <v>7</v>
      </c>
      <c r="L7" s="24">
        <v>13</v>
      </c>
      <c r="M7" s="24">
        <v>7</v>
      </c>
      <c r="N7" s="29">
        <v>0.39300000000000002</v>
      </c>
      <c r="O7" s="23"/>
      <c r="P7" s="18"/>
      <c r="Q7" s="18"/>
      <c r="R7" s="18"/>
      <c r="S7" s="18"/>
      <c r="T7" s="23"/>
      <c r="U7" s="24">
        <v>2</v>
      </c>
      <c r="V7" s="24">
        <v>0</v>
      </c>
      <c r="W7" s="24">
        <v>0</v>
      </c>
      <c r="X7" s="24">
        <v>0</v>
      </c>
      <c r="Y7" s="24">
        <v>4</v>
      </c>
      <c r="Z7" s="113">
        <v>0.33300000000000002</v>
      </c>
      <c r="AA7" s="23"/>
      <c r="AB7" s="18"/>
      <c r="AC7" s="18"/>
      <c r="AD7" s="18"/>
      <c r="AE7" s="18"/>
      <c r="AF7" s="23"/>
      <c r="AG7" s="2" t="s">
        <v>87</v>
      </c>
      <c r="AH7" s="2"/>
      <c r="AI7" s="2"/>
      <c r="AJ7" s="2"/>
      <c r="AK7" s="23"/>
      <c r="AL7" s="24"/>
      <c r="AM7" s="24"/>
      <c r="AN7" s="24"/>
      <c r="AO7" s="26"/>
      <c r="AP7" s="28"/>
      <c r="AQ7" s="24"/>
      <c r="AR7" s="44"/>
      <c r="AS7" s="44"/>
      <c r="AT7" s="44"/>
    </row>
    <row r="8" spans="1:53" s="112" customFormat="1" ht="15" customHeight="1" x14ac:dyDescent="0.25">
      <c r="A8" s="110"/>
      <c r="B8" s="24">
        <v>1989</v>
      </c>
      <c r="C8" s="24" t="s">
        <v>38</v>
      </c>
      <c r="D8" s="25" t="s">
        <v>36</v>
      </c>
      <c r="E8" s="24">
        <v>18</v>
      </c>
      <c r="F8" s="24">
        <v>1</v>
      </c>
      <c r="G8" s="26">
        <v>1</v>
      </c>
      <c r="H8" s="24">
        <v>5</v>
      </c>
      <c r="I8" s="24">
        <v>27</v>
      </c>
      <c r="J8" s="24">
        <v>14</v>
      </c>
      <c r="K8" s="24">
        <v>7</v>
      </c>
      <c r="L8" s="24">
        <v>4</v>
      </c>
      <c r="M8" s="24">
        <v>2</v>
      </c>
      <c r="N8" s="29">
        <v>0.36499999999999999</v>
      </c>
      <c r="O8" s="23"/>
      <c r="P8" s="18"/>
      <c r="Q8" s="18"/>
      <c r="R8" s="18"/>
      <c r="S8" s="18"/>
      <c r="T8" s="23"/>
      <c r="U8" s="24">
        <v>6</v>
      </c>
      <c r="V8" s="24">
        <v>1</v>
      </c>
      <c r="W8" s="26">
        <v>6</v>
      </c>
      <c r="X8" s="24">
        <v>4</v>
      </c>
      <c r="Y8" s="24">
        <v>17</v>
      </c>
      <c r="Z8" s="113">
        <v>0.39500000000000002</v>
      </c>
      <c r="AA8" s="23"/>
      <c r="AB8" s="18" t="s">
        <v>39</v>
      </c>
      <c r="AC8" s="18"/>
      <c r="AD8" s="18"/>
      <c r="AE8" s="18"/>
      <c r="AF8" s="23"/>
      <c r="AG8" s="2" t="s">
        <v>88</v>
      </c>
      <c r="AH8" s="2" t="s">
        <v>89</v>
      </c>
      <c r="AI8" s="2" t="s">
        <v>90</v>
      </c>
      <c r="AJ8" s="2"/>
      <c r="AK8" s="23"/>
      <c r="AL8" s="24"/>
      <c r="AM8" s="24"/>
      <c r="AN8" s="24"/>
      <c r="AO8" s="26"/>
      <c r="AP8" s="28"/>
      <c r="AQ8" s="24">
        <v>1</v>
      </c>
      <c r="AR8" s="44"/>
      <c r="AS8" s="44"/>
      <c r="AT8" s="44"/>
    </row>
    <row r="9" spans="1:53" s="112" customFormat="1" ht="15" customHeight="1" x14ac:dyDescent="0.25">
      <c r="A9" s="110"/>
      <c r="B9" s="32">
        <v>1990</v>
      </c>
      <c r="C9" s="32" t="s">
        <v>42</v>
      </c>
      <c r="D9" s="33" t="s">
        <v>41</v>
      </c>
      <c r="E9" s="32"/>
      <c r="F9" s="34" t="s">
        <v>52</v>
      </c>
      <c r="G9" s="80"/>
      <c r="H9" s="35"/>
      <c r="I9" s="32"/>
      <c r="J9" s="32"/>
      <c r="K9" s="32"/>
      <c r="L9" s="32"/>
      <c r="M9" s="32"/>
      <c r="N9" s="36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13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8"/>
      <c r="AQ9" s="24"/>
      <c r="AR9" s="44"/>
      <c r="AS9" s="44"/>
      <c r="AT9" s="44"/>
    </row>
    <row r="10" spans="1:53" s="112" customFormat="1" ht="15" customHeight="1" x14ac:dyDescent="0.25">
      <c r="A10" s="110"/>
      <c r="B10" s="32">
        <v>1991</v>
      </c>
      <c r="C10" s="32" t="s">
        <v>38</v>
      </c>
      <c r="D10" s="33" t="s">
        <v>41</v>
      </c>
      <c r="E10" s="32"/>
      <c r="F10" s="34" t="s">
        <v>52</v>
      </c>
      <c r="G10" s="80"/>
      <c r="H10" s="35"/>
      <c r="I10" s="32"/>
      <c r="J10" s="32"/>
      <c r="K10" s="32"/>
      <c r="L10" s="32"/>
      <c r="M10" s="32"/>
      <c r="N10" s="36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13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6"/>
      <c r="AP10" s="28"/>
      <c r="AQ10" s="24"/>
      <c r="AR10" s="44"/>
      <c r="AS10" s="44"/>
      <c r="AT10" s="44"/>
    </row>
    <row r="11" spans="1:53" s="112" customFormat="1" ht="15" customHeight="1" x14ac:dyDescent="0.25">
      <c r="A11" s="110"/>
      <c r="B11" s="24">
        <v>1992</v>
      </c>
      <c r="C11" s="24" t="s">
        <v>40</v>
      </c>
      <c r="D11" s="25" t="s">
        <v>41</v>
      </c>
      <c r="E11" s="24">
        <v>25</v>
      </c>
      <c r="F11" s="24">
        <v>0</v>
      </c>
      <c r="G11" s="24">
        <v>23</v>
      </c>
      <c r="H11" s="24">
        <v>1</v>
      </c>
      <c r="I11" s="24">
        <v>77</v>
      </c>
      <c r="J11" s="24">
        <v>11</v>
      </c>
      <c r="K11" s="24">
        <v>16</v>
      </c>
      <c r="L11" s="24">
        <v>27</v>
      </c>
      <c r="M11" s="24">
        <v>23</v>
      </c>
      <c r="N11" s="29">
        <v>0.44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13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6"/>
      <c r="AO11" s="26"/>
      <c r="AP11" s="28"/>
      <c r="AQ11" s="24"/>
      <c r="AR11" s="44"/>
      <c r="AS11" s="44"/>
      <c r="AT11" s="44"/>
    </row>
    <row r="12" spans="1:53" s="112" customFormat="1" ht="15" customHeight="1" x14ac:dyDescent="0.25">
      <c r="A12" s="88"/>
      <c r="B12" s="16" t="s">
        <v>7</v>
      </c>
      <c r="C12" s="17"/>
      <c r="D12" s="15"/>
      <c r="E12" s="18">
        <v>85</v>
      </c>
      <c r="F12" s="18">
        <v>4</v>
      </c>
      <c r="G12" s="18">
        <v>42</v>
      </c>
      <c r="H12" s="18">
        <v>28</v>
      </c>
      <c r="I12" s="18">
        <v>193</v>
      </c>
      <c r="J12" s="18">
        <v>55</v>
      </c>
      <c r="K12" s="18">
        <v>38</v>
      </c>
      <c r="L12" s="18">
        <v>54</v>
      </c>
      <c r="M12" s="18">
        <v>46</v>
      </c>
      <c r="N12" s="37">
        <v>0.41399999999999998</v>
      </c>
      <c r="O12" s="114"/>
      <c r="P12" s="115" t="s">
        <v>80</v>
      </c>
      <c r="Q12" s="115" t="s">
        <v>80</v>
      </c>
      <c r="R12" s="115" t="s">
        <v>80</v>
      </c>
      <c r="S12" s="115" t="s">
        <v>80</v>
      </c>
      <c r="T12" s="40"/>
      <c r="U12" s="18">
        <v>9</v>
      </c>
      <c r="V12" s="18">
        <v>1</v>
      </c>
      <c r="W12" s="18">
        <v>6</v>
      </c>
      <c r="X12" s="18">
        <v>4</v>
      </c>
      <c r="Y12" s="18">
        <v>22</v>
      </c>
      <c r="Z12" s="37">
        <v>0.39300000000000002</v>
      </c>
      <c r="AA12" s="116">
        <f>SUM(AA4:AA11)</f>
        <v>0</v>
      </c>
      <c r="AB12" s="115" t="s">
        <v>80</v>
      </c>
      <c r="AC12" s="115" t="s">
        <v>80</v>
      </c>
      <c r="AD12" s="115" t="s">
        <v>80</v>
      </c>
      <c r="AE12" s="115" t="s">
        <v>80</v>
      </c>
      <c r="AF12" s="23"/>
      <c r="AG12" s="115" t="s">
        <v>91</v>
      </c>
      <c r="AH12" s="115" t="s">
        <v>92</v>
      </c>
      <c r="AI12" s="115" t="s">
        <v>93</v>
      </c>
      <c r="AJ12" s="115" t="s">
        <v>81</v>
      </c>
      <c r="AK12" s="23"/>
      <c r="AL12" s="18">
        <v>0</v>
      </c>
      <c r="AM12" s="18">
        <v>0</v>
      </c>
      <c r="AN12" s="18">
        <v>1</v>
      </c>
      <c r="AO12" s="18">
        <v>0</v>
      </c>
      <c r="AP12" s="18">
        <v>0</v>
      </c>
      <c r="AQ12" s="18">
        <v>2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s="112" customFormat="1" ht="15" customHeight="1" x14ac:dyDescent="0.25">
      <c r="A13" s="88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17"/>
      <c r="O13" s="23"/>
      <c r="P13" s="22"/>
      <c r="Q13" s="20"/>
      <c r="R13" s="118"/>
      <c r="S13" s="119"/>
      <c r="T13" s="23"/>
      <c r="U13" s="17"/>
      <c r="V13" s="14"/>
      <c r="W13" s="14"/>
      <c r="X13" s="14"/>
      <c r="Y13" s="14"/>
      <c r="Z13" s="15"/>
      <c r="AA13" s="23"/>
      <c r="AB13" s="120"/>
      <c r="AC13" s="121"/>
      <c r="AD13" s="118"/>
      <c r="AE13" s="119"/>
      <c r="AF13" s="23"/>
      <c r="AG13" s="150">
        <v>0.66700000000000004</v>
      </c>
      <c r="AH13" s="122">
        <v>0</v>
      </c>
      <c r="AI13" s="122">
        <v>0</v>
      </c>
      <c r="AJ13" s="122">
        <v>0</v>
      </c>
      <c r="AK13" s="23"/>
      <c r="AL13" s="17"/>
      <c r="AM13" s="14"/>
      <c r="AN13" s="14"/>
      <c r="AO13" s="14"/>
      <c r="AP13" s="14"/>
      <c r="AQ13" s="15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ht="15" customHeight="1" x14ac:dyDescent="0.25">
      <c r="A14" s="110"/>
      <c r="B14" s="38" t="s">
        <v>2</v>
      </c>
      <c r="C14" s="28"/>
      <c r="D14" s="39">
        <v>196.33333333333334</v>
      </c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0"/>
      <c r="P14" s="23"/>
      <c r="Q14" s="23"/>
      <c r="R14" s="23"/>
      <c r="S14" s="23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23"/>
      <c r="AG14" s="40"/>
      <c r="AH14" s="40"/>
      <c r="AI14" s="40"/>
      <c r="AJ14" s="40"/>
      <c r="AK14" s="23"/>
      <c r="AL14" s="40"/>
      <c r="AM14" s="40"/>
      <c r="AN14" s="40"/>
      <c r="AO14" s="40"/>
      <c r="AP14" s="40"/>
      <c r="AQ14" s="40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s="112" customFormat="1" ht="15" customHeight="1" x14ac:dyDescent="0.25">
      <c r="A15" s="11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27"/>
      <c r="P15" s="27"/>
      <c r="Q15" s="27"/>
      <c r="R15" s="27"/>
      <c r="S15" s="27"/>
      <c r="T15" s="27"/>
      <c r="U15" s="40"/>
      <c r="V15" s="43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  <c r="AS15" s="44"/>
      <c r="AT15" s="44"/>
      <c r="AU15" s="44"/>
      <c r="AV15" s="44"/>
      <c r="AW15" s="44"/>
      <c r="AX15" s="44"/>
      <c r="AY15" s="44"/>
      <c r="AZ15" s="44"/>
      <c r="BA15" s="44"/>
    </row>
    <row r="16" spans="1:53" ht="15" customHeight="1" x14ac:dyDescent="0.25">
      <c r="A16" s="110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0"/>
      <c r="K16" s="18" t="s">
        <v>28</v>
      </c>
      <c r="L16" s="18" t="s">
        <v>29</v>
      </c>
      <c r="M16" s="18" t="s">
        <v>30</v>
      </c>
      <c r="N16" s="18" t="s">
        <v>22</v>
      </c>
      <c r="O16" s="23"/>
      <c r="P16" s="46" t="s">
        <v>31</v>
      </c>
      <c r="Q16" s="12"/>
      <c r="R16" s="12"/>
      <c r="S16" s="12"/>
      <c r="T16" s="47"/>
      <c r="U16" s="47"/>
      <c r="V16" s="47"/>
      <c r="W16" s="47"/>
      <c r="X16" s="47"/>
      <c r="Y16" s="12"/>
      <c r="Z16" s="12"/>
      <c r="AA16" s="12"/>
      <c r="AB16" s="47"/>
      <c r="AC16" s="47"/>
      <c r="AD16" s="12"/>
      <c r="AE16" s="48"/>
      <c r="AF16" s="23"/>
      <c r="AG16" s="46" t="s">
        <v>82</v>
      </c>
      <c r="AH16" s="12"/>
      <c r="AI16" s="47"/>
      <c r="AJ16" s="48"/>
      <c r="AK16" s="23"/>
      <c r="AL16" s="10" t="s">
        <v>83</v>
      </c>
      <c r="AM16" s="12"/>
      <c r="AN16" s="12"/>
      <c r="AO16" s="12"/>
      <c r="AP16" s="12"/>
      <c r="AQ16" s="48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ht="15" customHeight="1" x14ac:dyDescent="0.25">
      <c r="A17" s="110"/>
      <c r="B17" s="46" t="s">
        <v>13</v>
      </c>
      <c r="C17" s="12"/>
      <c r="D17" s="48"/>
      <c r="E17" s="24">
        <v>85</v>
      </c>
      <c r="F17" s="24">
        <v>4</v>
      </c>
      <c r="G17" s="24">
        <v>42</v>
      </c>
      <c r="H17" s="24">
        <v>28</v>
      </c>
      <c r="I17" s="24">
        <v>193</v>
      </c>
      <c r="J17" s="40"/>
      <c r="K17" s="49">
        <v>0.54117647058823526</v>
      </c>
      <c r="L17" s="49">
        <v>0.32941176470588235</v>
      </c>
      <c r="M17" s="49">
        <v>2.2705882352941176</v>
      </c>
      <c r="N17" s="29">
        <v>0.41399999999999998</v>
      </c>
      <c r="O17" s="23"/>
      <c r="P17" s="50" t="s">
        <v>9</v>
      </c>
      <c r="Q17" s="51"/>
      <c r="R17" s="52" t="s">
        <v>43</v>
      </c>
      <c r="S17" s="59"/>
      <c r="T17" s="59"/>
      <c r="U17" s="59"/>
      <c r="V17" s="59"/>
      <c r="W17" s="59"/>
      <c r="X17" s="59"/>
      <c r="Y17" s="53" t="s">
        <v>11</v>
      </c>
      <c r="Z17" s="52"/>
      <c r="AA17" s="52"/>
      <c r="AB17" s="151" t="s">
        <v>47</v>
      </c>
      <c r="AC17" s="126"/>
      <c r="AD17" s="59"/>
      <c r="AE17" s="61"/>
      <c r="AF17" s="23"/>
      <c r="AG17" s="57"/>
      <c r="AH17" s="123"/>
      <c r="AI17" s="124"/>
      <c r="AJ17" s="125"/>
      <c r="AK17" s="23"/>
      <c r="AL17" s="50"/>
      <c r="AM17" s="53"/>
      <c r="AN17" s="52"/>
      <c r="AO17" s="52"/>
      <c r="AP17" s="52"/>
      <c r="AQ17" s="125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t="15" customHeight="1" x14ac:dyDescent="0.25">
      <c r="A18" s="110"/>
      <c r="B18" s="54" t="s">
        <v>15</v>
      </c>
      <c r="C18" s="55"/>
      <c r="D18" s="56"/>
      <c r="E18" s="24">
        <v>9</v>
      </c>
      <c r="F18" s="24">
        <v>1</v>
      </c>
      <c r="G18" s="24">
        <v>6</v>
      </c>
      <c r="H18" s="24">
        <v>4</v>
      </c>
      <c r="I18" s="24">
        <v>22</v>
      </c>
      <c r="J18" s="40"/>
      <c r="K18" s="49">
        <v>0.77777777777777779</v>
      </c>
      <c r="L18" s="49">
        <v>0.44444444444444442</v>
      </c>
      <c r="M18" s="49">
        <v>2.4444444444444446</v>
      </c>
      <c r="N18" s="29">
        <v>0.39300000000000002</v>
      </c>
      <c r="O18" s="23"/>
      <c r="P18" s="57" t="s">
        <v>84</v>
      </c>
      <c r="Q18" s="58"/>
      <c r="R18" s="59" t="s">
        <v>49</v>
      </c>
      <c r="S18" s="59"/>
      <c r="T18" s="59"/>
      <c r="U18" s="59"/>
      <c r="V18" s="59"/>
      <c r="W18" s="59"/>
      <c r="X18" s="59"/>
      <c r="Y18" s="60" t="s">
        <v>27</v>
      </c>
      <c r="Z18" s="59"/>
      <c r="AA18" s="59"/>
      <c r="AB18" s="61" t="s">
        <v>50</v>
      </c>
      <c r="AC18" s="126"/>
      <c r="AD18" s="59"/>
      <c r="AE18" s="61"/>
      <c r="AF18" s="23"/>
      <c r="AG18" s="57"/>
      <c r="AH18" s="124"/>
      <c r="AI18" s="59"/>
      <c r="AJ18" s="127"/>
      <c r="AK18" s="23"/>
      <c r="AL18" s="57"/>
      <c r="AM18" s="60"/>
      <c r="AN18" s="59"/>
      <c r="AO18" s="59"/>
      <c r="AP18" s="59"/>
      <c r="AQ18" s="127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t="15" customHeight="1" x14ac:dyDescent="0.25">
      <c r="A19" s="110"/>
      <c r="B19" s="62" t="s">
        <v>16</v>
      </c>
      <c r="C19" s="63"/>
      <c r="D19" s="64"/>
      <c r="E19" s="65">
        <v>14</v>
      </c>
      <c r="F19" s="65">
        <v>0</v>
      </c>
      <c r="G19" s="65">
        <v>5</v>
      </c>
      <c r="H19" s="65">
        <v>5</v>
      </c>
      <c r="I19" s="65">
        <v>31</v>
      </c>
      <c r="J19" s="40"/>
      <c r="K19" s="66">
        <v>0.35714285714285715</v>
      </c>
      <c r="L19" s="66">
        <v>0.35714285714285715</v>
      </c>
      <c r="M19" s="66">
        <v>2.2142857142857144</v>
      </c>
      <c r="N19" s="67">
        <v>0.34799999999999998</v>
      </c>
      <c r="O19" s="23"/>
      <c r="P19" s="57" t="s">
        <v>85</v>
      </c>
      <c r="Q19" s="58"/>
      <c r="R19" s="59" t="s">
        <v>43</v>
      </c>
      <c r="S19" s="59"/>
      <c r="T19" s="59"/>
      <c r="U19" s="59"/>
      <c r="V19" s="59"/>
      <c r="W19" s="59"/>
      <c r="X19" s="59"/>
      <c r="Y19" s="60" t="s">
        <v>11</v>
      </c>
      <c r="Z19" s="59"/>
      <c r="AA19" s="59"/>
      <c r="AB19" s="61" t="s">
        <v>47</v>
      </c>
      <c r="AC19" s="126"/>
      <c r="AD19" s="59"/>
      <c r="AE19" s="61"/>
      <c r="AF19" s="23"/>
      <c r="AG19" s="128"/>
      <c r="AH19" s="129"/>
      <c r="AI19" s="59"/>
      <c r="AJ19" s="127"/>
      <c r="AK19" s="23"/>
      <c r="AL19" s="57"/>
      <c r="AM19" s="60"/>
      <c r="AN19" s="59"/>
      <c r="AO19" s="59"/>
      <c r="AP19" s="59"/>
      <c r="AQ19" s="127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t="15" customHeight="1" x14ac:dyDescent="0.25">
      <c r="A20" s="110"/>
      <c r="B20" s="68" t="s">
        <v>26</v>
      </c>
      <c r="C20" s="69"/>
      <c r="D20" s="70"/>
      <c r="E20" s="18">
        <v>108</v>
      </c>
      <c r="F20" s="18">
        <v>5</v>
      </c>
      <c r="G20" s="18">
        <v>53</v>
      </c>
      <c r="H20" s="18">
        <v>37</v>
      </c>
      <c r="I20" s="18">
        <v>246</v>
      </c>
      <c r="J20" s="40"/>
      <c r="K20" s="71">
        <v>0.53703703703703709</v>
      </c>
      <c r="L20" s="71">
        <v>0.34259259259259262</v>
      </c>
      <c r="M20" s="71">
        <v>2.2777777777777777</v>
      </c>
      <c r="N20" s="37">
        <v>0.40245814997677759</v>
      </c>
      <c r="O20" s="23"/>
      <c r="P20" s="72" t="s">
        <v>10</v>
      </c>
      <c r="Q20" s="73"/>
      <c r="R20" s="74"/>
      <c r="S20" s="74"/>
      <c r="T20" s="74"/>
      <c r="U20" s="74"/>
      <c r="V20" s="74"/>
      <c r="W20" s="74"/>
      <c r="X20" s="74"/>
      <c r="Y20" s="74"/>
      <c r="Z20" s="75"/>
      <c r="AA20" s="74"/>
      <c r="AB20" s="130"/>
      <c r="AC20" s="131"/>
      <c r="AD20" s="74"/>
      <c r="AE20" s="76"/>
      <c r="AF20" s="23"/>
      <c r="AG20" s="132"/>
      <c r="AH20" s="131"/>
      <c r="AI20" s="133"/>
      <c r="AJ20" s="134"/>
      <c r="AK20" s="23"/>
      <c r="AL20" s="72"/>
      <c r="AM20" s="75"/>
      <c r="AN20" s="74"/>
      <c r="AO20" s="74"/>
      <c r="AP20" s="74"/>
      <c r="AQ20" s="134"/>
      <c r="AR20" s="44"/>
      <c r="AS20" s="44"/>
      <c r="AT20" s="44"/>
      <c r="AU20" s="44"/>
      <c r="AV20" s="44"/>
      <c r="AW20" s="44"/>
      <c r="AX20" s="44"/>
      <c r="AY20" s="44"/>
      <c r="AZ20" s="44"/>
      <c r="BA20" s="44"/>
    </row>
    <row r="21" spans="1:53" ht="15" customHeight="1" x14ac:dyDescent="0.25">
      <c r="A21" s="110"/>
      <c r="B21" s="42"/>
      <c r="C21" s="42"/>
      <c r="D21" s="42"/>
      <c r="E21" s="42"/>
      <c r="F21" s="42"/>
      <c r="G21" s="42"/>
      <c r="H21" s="42"/>
      <c r="I21" s="42"/>
      <c r="J21" s="40"/>
      <c r="K21" s="42"/>
      <c r="L21" s="42"/>
      <c r="M21" s="42"/>
      <c r="N21" s="41"/>
      <c r="O21" s="23"/>
      <c r="P21" s="40"/>
      <c r="Q21" s="43"/>
      <c r="R21" s="23"/>
      <c r="S21" s="40"/>
      <c r="T21" s="23"/>
      <c r="U21" s="23"/>
      <c r="V21" s="43"/>
      <c r="W21" s="40"/>
      <c r="X21" s="40"/>
      <c r="Y21" s="23"/>
      <c r="Z21" s="23"/>
      <c r="AA21" s="23"/>
      <c r="AB21" s="23"/>
      <c r="AC21" s="23"/>
      <c r="AD21" s="23"/>
      <c r="AE21" s="23"/>
      <c r="AF21" s="23"/>
      <c r="AG21" s="23"/>
      <c r="AH21" s="77"/>
      <c r="AI21" s="40"/>
      <c r="AJ21" s="40"/>
      <c r="AK21" s="23"/>
      <c r="AL21" s="40"/>
      <c r="AM21" s="40"/>
      <c r="AN21" s="40"/>
      <c r="AO21" s="40"/>
      <c r="AP21" s="40"/>
      <c r="AQ21" s="40"/>
      <c r="AR21" s="44"/>
      <c r="AS21" s="44"/>
      <c r="AT21" s="44"/>
      <c r="AU21" s="44"/>
      <c r="AV21" s="44"/>
      <c r="AW21" s="44"/>
      <c r="AX21" s="44"/>
      <c r="AY21" s="44"/>
      <c r="AZ21" s="44"/>
      <c r="BA21" s="44"/>
    </row>
    <row r="22" spans="1:53" ht="15" customHeight="1" x14ac:dyDescent="0.25">
      <c r="A22" s="110"/>
      <c r="B22" s="40" t="s">
        <v>44</v>
      </c>
      <c r="C22" s="40"/>
      <c r="D22" s="40" t="s">
        <v>45</v>
      </c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3"/>
      <c r="P22" s="40"/>
      <c r="Q22" s="43"/>
      <c r="R22" s="40"/>
      <c r="S22" s="40"/>
      <c r="T22" s="23"/>
      <c r="U22" s="23"/>
      <c r="V22" s="23"/>
      <c r="W22" s="40"/>
      <c r="X22" s="23"/>
      <c r="Y22" s="23"/>
      <c r="Z22" s="40"/>
      <c r="AA22" s="23"/>
      <c r="AB22" s="40"/>
      <c r="AC22" s="23"/>
      <c r="AD22" s="40"/>
      <c r="AE22" s="23"/>
      <c r="AF22" s="23"/>
      <c r="AG22" s="23"/>
      <c r="AH22" s="77"/>
      <c r="AI22" s="40"/>
      <c r="AJ22" s="40"/>
      <c r="AK22" s="23"/>
      <c r="AL22" s="40"/>
      <c r="AM22" s="40"/>
      <c r="AN22" s="40"/>
      <c r="AO22" s="40"/>
      <c r="AP22" s="40"/>
      <c r="AQ22" s="40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ht="15" customHeight="1" x14ac:dyDescent="0.25">
      <c r="A23" s="110"/>
      <c r="B23" s="40"/>
      <c r="C23" s="40"/>
      <c r="D23" s="40" t="s">
        <v>46</v>
      </c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3"/>
      <c r="P23" s="23"/>
      <c r="Q23" s="23"/>
      <c r="R23" s="23"/>
      <c r="S23" s="23"/>
      <c r="T23" s="23"/>
      <c r="U23" s="40"/>
      <c r="V23" s="43"/>
      <c r="W23" s="40"/>
      <c r="X23" s="40"/>
      <c r="Y23" s="23"/>
      <c r="Z23" s="23"/>
      <c r="AA23" s="23"/>
      <c r="AB23" s="23"/>
      <c r="AC23" s="23"/>
      <c r="AD23" s="23"/>
      <c r="AE23" s="23"/>
      <c r="AF23" s="23"/>
      <c r="AG23" s="23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ht="15" customHeight="1" x14ac:dyDescent="0.25">
      <c r="A24" s="11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3"/>
      <c r="P24" s="23"/>
      <c r="Q24" s="23"/>
      <c r="R24" s="23"/>
      <c r="S24" s="23"/>
      <c r="T24" s="23"/>
      <c r="U24" s="40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40"/>
      <c r="AI24" s="40"/>
      <c r="AJ24" s="40"/>
      <c r="AK24" s="23"/>
      <c r="AL24" s="40"/>
      <c r="AM24" s="40"/>
      <c r="AN24" s="40"/>
      <c r="AO24" s="40"/>
      <c r="AP24" s="40"/>
      <c r="AQ24" s="40"/>
      <c r="AR24" s="44"/>
      <c r="AS24" s="44"/>
      <c r="AT24" s="44"/>
      <c r="AU24" s="44"/>
      <c r="AV24" s="44"/>
      <c r="AW24" s="44"/>
      <c r="AX24" s="44"/>
      <c r="AY24" s="44"/>
      <c r="AZ24" s="44"/>
      <c r="BA24" s="44"/>
    </row>
    <row r="25" spans="1:53" ht="15" customHeight="1" x14ac:dyDescent="0.25">
      <c r="A25" s="11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3"/>
      <c r="P25" s="23"/>
      <c r="Q25" s="23"/>
      <c r="R25" s="23"/>
      <c r="S25" s="23"/>
      <c r="T25" s="23"/>
      <c r="U25" s="40"/>
      <c r="V25" s="43"/>
      <c r="W25" s="40"/>
      <c r="X25" s="40"/>
      <c r="Y25" s="23"/>
      <c r="Z25" s="23"/>
      <c r="AA25" s="23"/>
      <c r="AB25" s="23"/>
      <c r="AC25" s="23"/>
      <c r="AD25" s="23"/>
      <c r="AE25" s="23"/>
      <c r="AF25" s="23"/>
      <c r="AG25" s="40"/>
      <c r="AH25" s="40"/>
      <c r="AI25" s="40"/>
      <c r="AJ25" s="40"/>
      <c r="AK25" s="23"/>
      <c r="AL25" s="40"/>
      <c r="AM25" s="40"/>
      <c r="AN25" s="44"/>
      <c r="AO25" s="40"/>
      <c r="AP25" s="40"/>
      <c r="AQ25" s="40"/>
      <c r="AR25" s="44"/>
      <c r="AS25" s="44"/>
      <c r="AT25" s="44"/>
      <c r="AU25" s="44"/>
      <c r="AV25" s="44"/>
      <c r="AW25" s="44"/>
      <c r="AX25" s="44"/>
      <c r="AY25" s="44"/>
      <c r="AZ25" s="44"/>
      <c r="BA25" s="44"/>
    </row>
    <row r="26" spans="1:53" ht="15" customHeight="1" x14ac:dyDescent="0.25">
      <c r="A26" s="11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3"/>
      <c r="P26" s="23"/>
      <c r="Q26" s="23"/>
      <c r="R26" s="23"/>
      <c r="S26" s="23"/>
      <c r="T26" s="23"/>
      <c r="U26" s="40"/>
      <c r="V26" s="43"/>
      <c r="W26" s="40"/>
      <c r="X26" s="40"/>
      <c r="Y26" s="23"/>
      <c r="Z26" s="23"/>
      <c r="AA26" s="23"/>
      <c r="AB26" s="23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ht="15" customHeight="1" x14ac:dyDescent="0.25">
      <c r="A27" s="11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3"/>
      <c r="P27" s="23"/>
      <c r="Q27" s="23"/>
      <c r="R27" s="23"/>
      <c r="S27" s="23"/>
      <c r="T27" s="23"/>
      <c r="U27" s="40"/>
      <c r="V27" s="43"/>
      <c r="W27" s="40"/>
      <c r="X27" s="40"/>
      <c r="Y27" s="23"/>
      <c r="Z27" s="23"/>
      <c r="AA27" s="23"/>
      <c r="AB27" s="23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AS27" s="44"/>
      <c r="AT27" s="44"/>
      <c r="AU27" s="44"/>
      <c r="AV27" s="44"/>
      <c r="AW27" s="44"/>
      <c r="AX27" s="44"/>
      <c r="AY27" s="44"/>
      <c r="AZ27" s="44"/>
      <c r="BA27" s="44"/>
    </row>
    <row r="28" spans="1:53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  <c r="AS28" s="44"/>
      <c r="AT28" s="44"/>
      <c r="AU28" s="44"/>
      <c r="AV28" s="44"/>
      <c r="AW28" s="44"/>
      <c r="AX28" s="44"/>
      <c r="AY28" s="44"/>
      <c r="AZ28" s="44"/>
      <c r="BA28" s="44"/>
    </row>
    <row r="29" spans="1:53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  <c r="AS29" s="44"/>
      <c r="AT29" s="44"/>
      <c r="AU29" s="44"/>
      <c r="AV29" s="44"/>
      <c r="AW29" s="44"/>
      <c r="AX29" s="44"/>
      <c r="AY29" s="44"/>
      <c r="AZ29" s="44"/>
      <c r="BA29" s="44"/>
    </row>
    <row r="30" spans="1:53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4"/>
      <c r="AT30" s="44"/>
      <c r="AU30" s="44"/>
      <c r="AV30" s="44"/>
      <c r="AW30" s="44"/>
      <c r="AX30" s="44"/>
      <c r="AY30" s="44"/>
      <c r="AZ30" s="44"/>
      <c r="BA30" s="44"/>
    </row>
    <row r="31" spans="1:53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1:53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1:53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  <row r="34" spans="1:53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44"/>
      <c r="AT34" s="44"/>
      <c r="AU34" s="44"/>
      <c r="AV34" s="44"/>
      <c r="AW34" s="44"/>
      <c r="AX34" s="44"/>
      <c r="AY34" s="44"/>
      <c r="AZ34" s="44"/>
      <c r="BA34" s="44"/>
    </row>
    <row r="35" spans="1:53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7"/>
      <c r="AI39" s="40"/>
      <c r="AJ39" s="40"/>
      <c r="AK39" s="40"/>
      <c r="AL39" s="40"/>
      <c r="AM39" s="40"/>
      <c r="AN39" s="40"/>
      <c r="AO39" s="40"/>
      <c r="AP39" s="40"/>
      <c r="AQ39" s="40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7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7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3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7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4"/>
      <c r="AT42" s="44"/>
      <c r="AU42" s="44"/>
      <c r="AV42" s="44"/>
      <c r="AW42" s="44"/>
      <c r="AX42" s="44"/>
      <c r="AY42" s="44"/>
      <c r="AZ42" s="44"/>
      <c r="BA42" s="44"/>
    </row>
    <row r="43" spans="1:53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7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4"/>
      <c r="AT43" s="44"/>
      <c r="AU43" s="44"/>
      <c r="AV43" s="44"/>
      <c r="AW43" s="44"/>
      <c r="AX43" s="44"/>
      <c r="AY43" s="44"/>
      <c r="AZ43" s="44"/>
      <c r="BA43" s="44"/>
    </row>
    <row r="44" spans="1:53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7"/>
      <c r="AI44" s="40"/>
      <c r="AJ44" s="40"/>
      <c r="AK44" s="40"/>
      <c r="AL44" s="40"/>
      <c r="AM44" s="40"/>
      <c r="AN44" s="40"/>
      <c r="AO44" s="40"/>
      <c r="AP44" s="40"/>
      <c r="AQ44" s="40"/>
      <c r="AR44" s="44"/>
      <c r="AS44" s="44"/>
      <c r="AT44" s="44"/>
      <c r="AU44" s="44"/>
      <c r="AV44" s="44"/>
      <c r="AW44" s="44"/>
      <c r="AX44" s="44"/>
      <c r="AY44" s="44"/>
      <c r="AZ44" s="44"/>
      <c r="BA44" s="44"/>
    </row>
    <row r="45" spans="1:53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7"/>
      <c r="AI45" s="40"/>
      <c r="AJ45" s="40"/>
      <c r="AK45" s="40"/>
      <c r="AL45" s="40"/>
      <c r="AM45" s="40"/>
      <c r="AN45" s="40"/>
      <c r="AO45" s="40"/>
      <c r="AP45" s="40"/>
      <c r="AQ45" s="40"/>
      <c r="AR45" s="44"/>
      <c r="AS45" s="44"/>
      <c r="AT45" s="44"/>
      <c r="AU45" s="44"/>
      <c r="AV45" s="44"/>
      <c r="AW45" s="44"/>
      <c r="AX45" s="44"/>
      <c r="AY45" s="44"/>
      <c r="AZ45" s="44"/>
      <c r="BA45" s="44"/>
    </row>
    <row r="46" spans="1:53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7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AS46" s="44"/>
      <c r="AT46" s="44"/>
      <c r="AU46" s="44"/>
      <c r="AV46" s="44"/>
      <c r="AW46" s="44"/>
      <c r="AX46" s="44"/>
      <c r="AY46" s="44"/>
      <c r="AZ46" s="44"/>
      <c r="BA46" s="44"/>
    </row>
    <row r="47" spans="1:53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7"/>
      <c r="AI47" s="40"/>
      <c r="AJ47" s="40"/>
      <c r="AK47" s="40"/>
      <c r="AL47" s="40"/>
      <c r="AM47" s="40"/>
      <c r="AN47" s="40"/>
      <c r="AO47" s="40"/>
      <c r="AP47" s="40"/>
      <c r="AQ47" s="40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3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7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AS48" s="44"/>
      <c r="AT48" s="44"/>
      <c r="AU48" s="44"/>
      <c r="AV48" s="44"/>
      <c r="AW48" s="44"/>
      <c r="AX48" s="44"/>
      <c r="AY48" s="44"/>
      <c r="AZ48" s="44"/>
      <c r="BA48" s="44"/>
    </row>
    <row r="49" spans="1:53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7"/>
      <c r="AI49" s="40"/>
      <c r="AJ49" s="40"/>
      <c r="AK49" s="40"/>
      <c r="AL49" s="40"/>
      <c r="AM49" s="40"/>
      <c r="AN49" s="40"/>
      <c r="AO49" s="40"/>
      <c r="AP49" s="40"/>
      <c r="AQ49" s="40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1:53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7"/>
      <c r="AI50" s="40"/>
      <c r="AJ50" s="40"/>
      <c r="AK50" s="40"/>
      <c r="AL50" s="40"/>
      <c r="AM50" s="40"/>
      <c r="AN50" s="40"/>
      <c r="AO50" s="40"/>
      <c r="AP50" s="40"/>
      <c r="AQ50" s="40"/>
      <c r="AR50" s="44"/>
      <c r="AS50" s="44"/>
      <c r="AT50" s="44"/>
      <c r="AU50" s="44"/>
      <c r="AV50" s="44"/>
      <c r="AW50" s="44"/>
      <c r="AX50" s="44"/>
      <c r="AY50" s="44"/>
      <c r="AZ50" s="44"/>
      <c r="BA50" s="44"/>
    </row>
    <row r="51" spans="1:53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7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44"/>
      <c r="AT51" s="44"/>
      <c r="AU51" s="44"/>
      <c r="AV51" s="44"/>
      <c r="AW51" s="44"/>
      <c r="AX51" s="44"/>
      <c r="AY51" s="44"/>
      <c r="AZ51" s="44"/>
      <c r="BA51" s="44"/>
    </row>
    <row r="52" spans="1:53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7"/>
      <c r="AI52" s="40"/>
      <c r="AJ52" s="40"/>
      <c r="AK52" s="40"/>
      <c r="AL52" s="40"/>
      <c r="AM52" s="40"/>
      <c r="AN52" s="40"/>
      <c r="AO52" s="40"/>
      <c r="AP52" s="40"/>
      <c r="AQ52" s="40"/>
      <c r="AR52" s="44"/>
      <c r="AS52" s="44"/>
      <c r="AT52" s="44"/>
      <c r="AU52" s="44"/>
      <c r="AV52" s="44"/>
      <c r="AW52" s="44"/>
      <c r="AX52" s="44"/>
      <c r="AY52" s="44"/>
      <c r="AZ52" s="44"/>
      <c r="BA52" s="44"/>
    </row>
    <row r="53" spans="1:53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7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44"/>
      <c r="AT53" s="44"/>
      <c r="AU53" s="44"/>
      <c r="AV53" s="44"/>
      <c r="AW53" s="44"/>
      <c r="AX53" s="44"/>
      <c r="AY53" s="44"/>
      <c r="AZ53" s="44"/>
      <c r="BA53" s="44"/>
    </row>
    <row r="54" spans="1:53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7"/>
      <c r="AI54" s="40"/>
      <c r="AJ54" s="40"/>
      <c r="AK54" s="40"/>
      <c r="AL54" s="40"/>
      <c r="AM54" s="40"/>
      <c r="AN54" s="40"/>
      <c r="AO54" s="40"/>
      <c r="AP54" s="40"/>
      <c r="AQ54" s="40"/>
      <c r="AR54" s="44"/>
      <c r="AS54" s="44"/>
      <c r="AT54" s="44"/>
      <c r="AU54" s="44"/>
      <c r="AV54" s="44"/>
      <c r="AW54" s="44"/>
      <c r="AX54" s="44"/>
      <c r="AY54" s="44"/>
      <c r="AZ54" s="44"/>
      <c r="BA54" s="44"/>
    </row>
    <row r="55" spans="1:53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7"/>
      <c r="AI55" s="40"/>
      <c r="AJ55" s="40"/>
      <c r="AK55" s="40"/>
      <c r="AL55" s="40"/>
      <c r="AM55" s="40"/>
      <c r="AN55" s="40"/>
      <c r="AO55" s="40"/>
      <c r="AP55" s="40"/>
      <c r="AQ55" s="40"/>
      <c r="AR55" s="44"/>
      <c r="AS55" s="44"/>
      <c r="AT55" s="44"/>
      <c r="AU55" s="44"/>
      <c r="AV55" s="44"/>
      <c r="AW55" s="44"/>
      <c r="AX55" s="44"/>
      <c r="AY55" s="44"/>
      <c r="AZ55" s="44"/>
      <c r="BA55" s="44"/>
    </row>
    <row r="56" spans="1:53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7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44"/>
      <c r="AT56" s="44"/>
      <c r="AU56" s="44"/>
      <c r="AV56" s="44"/>
      <c r="AW56" s="44"/>
      <c r="AX56" s="44"/>
      <c r="AY56" s="44"/>
      <c r="AZ56" s="44"/>
      <c r="BA56" s="44"/>
    </row>
    <row r="57" spans="1:53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7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44"/>
      <c r="AT57" s="44"/>
      <c r="AU57" s="44"/>
      <c r="AV57" s="44"/>
      <c r="AW57" s="44"/>
      <c r="AX57" s="44"/>
      <c r="AY57" s="44"/>
      <c r="AZ57" s="44"/>
      <c r="BA57" s="44"/>
    </row>
    <row r="58" spans="1:53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7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44"/>
      <c r="AT58" s="44"/>
      <c r="AU58" s="44"/>
      <c r="AV58" s="44"/>
      <c r="AW58" s="44"/>
      <c r="AX58" s="44"/>
      <c r="AY58" s="44"/>
      <c r="AZ58" s="44"/>
      <c r="BA58" s="44"/>
    </row>
    <row r="59" spans="1:53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7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44"/>
      <c r="AT59" s="44"/>
      <c r="AU59" s="44"/>
      <c r="AV59" s="44"/>
      <c r="AW59" s="44"/>
      <c r="AX59" s="44"/>
      <c r="AY59" s="44"/>
      <c r="AZ59" s="44"/>
      <c r="BA59" s="44"/>
    </row>
    <row r="60" spans="1:53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7"/>
      <c r="AI60" s="40"/>
      <c r="AJ60" s="40"/>
      <c r="AK60" s="40"/>
      <c r="AL60" s="40"/>
      <c r="AM60" s="40"/>
      <c r="AN60" s="40"/>
      <c r="AO60" s="40"/>
      <c r="AP60" s="40"/>
      <c r="AQ60" s="40"/>
      <c r="AR60" s="44"/>
      <c r="AS60" s="44"/>
      <c r="AT60" s="44"/>
      <c r="AU60" s="44"/>
      <c r="AV60" s="44"/>
      <c r="AW60" s="44"/>
      <c r="AX60" s="44"/>
      <c r="AY60" s="44"/>
      <c r="AZ60" s="44"/>
      <c r="BA60" s="44"/>
    </row>
    <row r="61" spans="1:53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7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7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44"/>
      <c r="AT62" s="44"/>
      <c r="AU62" s="44"/>
      <c r="AV62" s="44"/>
      <c r="AW62" s="44"/>
      <c r="AX62" s="44"/>
      <c r="AY62" s="44"/>
      <c r="AZ62" s="44"/>
      <c r="BA62" s="44"/>
    </row>
    <row r="63" spans="1:53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7"/>
      <c r="AI63" s="40"/>
      <c r="AJ63" s="40"/>
      <c r="AK63" s="40"/>
      <c r="AL63" s="40"/>
      <c r="AM63" s="40"/>
      <c r="AN63" s="40"/>
      <c r="AO63" s="40"/>
      <c r="AP63" s="40"/>
      <c r="AQ63" s="40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3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7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6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7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6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7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6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7"/>
      <c r="AI67" s="40"/>
      <c r="AJ67" s="40"/>
      <c r="AK67" s="40"/>
      <c r="AL67" s="40"/>
      <c r="AM67" s="40"/>
      <c r="AN67" s="40"/>
      <c r="AO67" s="40"/>
      <c r="AP67" s="40"/>
      <c r="AQ67" s="40"/>
      <c r="AR67" s="87"/>
      <c r="AS67" s="87"/>
      <c r="AT67" s="87"/>
    </row>
    <row r="68" spans="1:46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7"/>
      <c r="AI68" s="40"/>
      <c r="AJ68" s="40"/>
      <c r="AK68" s="40"/>
      <c r="AL68" s="40"/>
      <c r="AM68" s="40"/>
      <c r="AN68" s="40"/>
      <c r="AO68" s="40"/>
      <c r="AP68" s="40"/>
      <c r="AQ68" s="40"/>
      <c r="AR68" s="87"/>
      <c r="AS68" s="87"/>
      <c r="AT68" s="87"/>
    </row>
    <row r="69" spans="1:46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7"/>
      <c r="AI69" s="40"/>
      <c r="AJ69" s="40"/>
      <c r="AK69" s="40"/>
      <c r="AL69" s="40"/>
      <c r="AM69" s="40"/>
      <c r="AN69" s="40"/>
      <c r="AO69" s="40"/>
      <c r="AP69" s="40"/>
      <c r="AQ69" s="40"/>
      <c r="AR69" s="87"/>
      <c r="AS69" s="87"/>
      <c r="AT69" s="87"/>
    </row>
    <row r="70" spans="1:46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7"/>
      <c r="AI70" s="40"/>
      <c r="AJ70" s="40"/>
      <c r="AK70" s="40"/>
      <c r="AL70" s="40"/>
      <c r="AM70" s="40"/>
      <c r="AN70" s="40"/>
      <c r="AO70" s="40"/>
      <c r="AP70" s="40"/>
      <c r="AQ70" s="40"/>
      <c r="AR70" s="87"/>
      <c r="AS70" s="87"/>
      <c r="AT70" s="87"/>
    </row>
    <row r="71" spans="1:46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7"/>
      <c r="AI71" s="40"/>
      <c r="AJ71" s="40"/>
      <c r="AK71" s="40"/>
      <c r="AL71" s="40"/>
      <c r="AM71" s="40"/>
      <c r="AN71" s="40"/>
      <c r="AO71" s="40"/>
      <c r="AP71" s="40"/>
      <c r="AQ71" s="40"/>
      <c r="AR71" s="87"/>
      <c r="AS71" s="87"/>
      <c r="AT71" s="87"/>
    </row>
    <row r="72" spans="1:46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7"/>
      <c r="AI72" s="40"/>
      <c r="AJ72" s="40"/>
      <c r="AK72" s="40"/>
      <c r="AL72" s="40"/>
      <c r="AM72" s="40"/>
      <c r="AN72" s="40"/>
      <c r="AO72" s="40"/>
      <c r="AP72" s="40"/>
      <c r="AQ72" s="40"/>
      <c r="AR72" s="87"/>
      <c r="AS72" s="87"/>
      <c r="AT72" s="87"/>
    </row>
    <row r="73" spans="1:46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7"/>
      <c r="AI73" s="40"/>
      <c r="AJ73" s="40"/>
      <c r="AK73" s="40"/>
      <c r="AL73" s="40"/>
      <c r="AM73" s="40"/>
      <c r="AN73" s="40"/>
      <c r="AO73" s="40"/>
      <c r="AP73" s="40"/>
      <c r="AQ73" s="40"/>
      <c r="AR73" s="87"/>
      <c r="AS73" s="87"/>
      <c r="AT73" s="87"/>
    </row>
    <row r="74" spans="1:46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7"/>
      <c r="AI74" s="40"/>
      <c r="AJ74" s="40"/>
      <c r="AK74" s="40"/>
      <c r="AL74" s="40"/>
      <c r="AM74" s="40"/>
      <c r="AN74" s="40"/>
      <c r="AO74" s="40"/>
      <c r="AP74" s="40"/>
      <c r="AQ74" s="40"/>
      <c r="AR74" s="87"/>
      <c r="AS74" s="87"/>
      <c r="AT74" s="87"/>
    </row>
    <row r="75" spans="1:46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7"/>
      <c r="AI75" s="40"/>
      <c r="AJ75" s="40"/>
      <c r="AK75" s="40"/>
      <c r="AL75" s="40"/>
      <c r="AM75" s="40"/>
      <c r="AN75" s="40"/>
      <c r="AO75" s="40"/>
      <c r="AP75" s="40"/>
      <c r="AQ75" s="40"/>
      <c r="AR75" s="87"/>
      <c r="AS75" s="87"/>
      <c r="AT75" s="87"/>
    </row>
    <row r="76" spans="1:46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7"/>
      <c r="AI76" s="40"/>
      <c r="AJ76" s="40"/>
      <c r="AK76" s="40"/>
      <c r="AL76" s="40"/>
      <c r="AM76" s="40"/>
      <c r="AN76" s="40"/>
      <c r="AO76" s="40"/>
      <c r="AP76" s="40"/>
      <c r="AQ76" s="40"/>
      <c r="AR76" s="87"/>
      <c r="AS76" s="87"/>
      <c r="AT76" s="87"/>
    </row>
    <row r="77" spans="1:46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7"/>
      <c r="AI77" s="40"/>
      <c r="AJ77" s="40"/>
      <c r="AK77" s="40"/>
      <c r="AL77" s="40"/>
      <c r="AM77" s="40"/>
      <c r="AN77" s="40"/>
      <c r="AO77" s="40"/>
      <c r="AP77" s="40"/>
      <c r="AQ77" s="40"/>
      <c r="AR77" s="87"/>
      <c r="AS77" s="87"/>
      <c r="AT77" s="87"/>
    </row>
    <row r="78" spans="1:46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7"/>
      <c r="AI78" s="40"/>
      <c r="AJ78" s="40"/>
      <c r="AK78" s="40"/>
      <c r="AL78" s="40"/>
      <c r="AM78" s="40"/>
      <c r="AN78" s="40"/>
      <c r="AO78" s="40"/>
      <c r="AP78" s="40"/>
      <c r="AQ78" s="40"/>
      <c r="AR78" s="87"/>
      <c r="AS78" s="87"/>
      <c r="AT78" s="87"/>
    </row>
    <row r="79" spans="1:46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7"/>
      <c r="AI79" s="40"/>
      <c r="AJ79" s="40"/>
      <c r="AK79" s="40"/>
      <c r="AL79" s="40"/>
      <c r="AM79" s="40"/>
      <c r="AN79" s="40"/>
      <c r="AO79" s="40"/>
      <c r="AP79" s="40"/>
      <c r="AQ79" s="40"/>
      <c r="AR79" s="87"/>
      <c r="AS79" s="87"/>
      <c r="AT79" s="87"/>
    </row>
    <row r="80" spans="1:46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77"/>
      <c r="AI80" s="40"/>
      <c r="AJ80" s="40"/>
      <c r="AK80" s="40"/>
      <c r="AL80" s="40"/>
      <c r="AM80" s="40"/>
      <c r="AN80" s="40"/>
      <c r="AO80" s="40"/>
      <c r="AP80" s="40"/>
      <c r="AQ80" s="40"/>
      <c r="AR80" s="87"/>
      <c r="AS80" s="87"/>
      <c r="AT80" s="87"/>
    </row>
    <row r="81" spans="1:46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77"/>
      <c r="AI81" s="40"/>
      <c r="AJ81" s="40"/>
      <c r="AK81" s="40"/>
      <c r="AL81" s="40"/>
      <c r="AM81" s="40"/>
      <c r="AN81" s="40"/>
      <c r="AO81" s="40"/>
      <c r="AP81" s="40"/>
      <c r="AQ81" s="40"/>
      <c r="AR81" s="87"/>
      <c r="AS81" s="87"/>
      <c r="AT81" s="87"/>
    </row>
    <row r="82" spans="1:46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77"/>
      <c r="AI82" s="40"/>
      <c r="AJ82" s="40"/>
      <c r="AK82" s="40"/>
      <c r="AL82" s="40"/>
      <c r="AM82" s="40"/>
      <c r="AN82" s="40"/>
      <c r="AO82" s="40"/>
      <c r="AP82" s="40"/>
      <c r="AQ82" s="40"/>
      <c r="AR82" s="87"/>
      <c r="AS82" s="87"/>
      <c r="AT82" s="87"/>
    </row>
    <row r="83" spans="1:46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77"/>
      <c r="AI83" s="40"/>
      <c r="AJ83" s="40"/>
      <c r="AK83" s="40"/>
      <c r="AL83" s="40"/>
      <c r="AM83" s="40"/>
      <c r="AN83" s="40"/>
      <c r="AO83" s="40"/>
      <c r="AP83" s="40"/>
      <c r="AQ83" s="40"/>
      <c r="AR83" s="87"/>
      <c r="AS83" s="87"/>
      <c r="AT83" s="87"/>
    </row>
    <row r="84" spans="1:46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77"/>
      <c r="AI84" s="40"/>
      <c r="AJ84" s="40"/>
      <c r="AK84" s="40"/>
      <c r="AL84" s="40"/>
      <c r="AM84" s="40"/>
      <c r="AN84" s="40"/>
      <c r="AO84" s="40"/>
      <c r="AP84" s="40"/>
      <c r="AQ84" s="40"/>
      <c r="AR84" s="87"/>
      <c r="AS84" s="87"/>
      <c r="AT84" s="87"/>
    </row>
    <row r="85" spans="1:46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77"/>
      <c r="AI85" s="40"/>
      <c r="AJ85" s="40"/>
      <c r="AK85" s="40"/>
      <c r="AL85" s="40"/>
      <c r="AM85" s="40"/>
      <c r="AN85" s="40"/>
      <c r="AO85" s="40"/>
      <c r="AP85" s="40"/>
      <c r="AQ85" s="40"/>
      <c r="AR85" s="87"/>
      <c r="AS85" s="87"/>
      <c r="AT85" s="87"/>
    </row>
    <row r="86" spans="1:46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0"/>
      <c r="AJ86" s="40"/>
      <c r="AK86" s="23"/>
      <c r="AL86" s="23"/>
      <c r="AM86" s="23"/>
      <c r="AN86" s="23"/>
      <c r="AO86" s="23"/>
      <c r="AP86" s="23"/>
      <c r="AQ86" s="23"/>
      <c r="AR86" s="87"/>
      <c r="AS86" s="87"/>
      <c r="AT86" s="87"/>
    </row>
    <row r="87" spans="1:46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0"/>
      <c r="AJ87" s="40"/>
      <c r="AK87" s="23"/>
      <c r="AL87" s="23"/>
      <c r="AM87" s="23"/>
      <c r="AN87" s="23"/>
      <c r="AO87" s="23"/>
      <c r="AP87" s="23"/>
      <c r="AQ87" s="23"/>
      <c r="AR87" s="87"/>
      <c r="AS87" s="87"/>
      <c r="AT87" s="87"/>
    </row>
    <row r="88" spans="1:46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0"/>
      <c r="AJ88" s="40"/>
      <c r="AK88" s="23"/>
      <c r="AL88" s="23"/>
      <c r="AM88" s="23"/>
      <c r="AN88" s="23"/>
      <c r="AO88" s="23"/>
      <c r="AP88" s="23"/>
      <c r="AQ88" s="23"/>
      <c r="AR88" s="87"/>
      <c r="AS88" s="87"/>
      <c r="AT88" s="87"/>
    </row>
    <row r="89" spans="1:46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0"/>
      <c r="AJ89" s="40"/>
      <c r="AK89" s="23"/>
      <c r="AL89" s="23"/>
      <c r="AM89" s="23"/>
      <c r="AN89" s="23"/>
      <c r="AO89" s="23"/>
      <c r="AP89" s="23"/>
      <c r="AQ89" s="23"/>
      <c r="AR89" s="87"/>
      <c r="AS89" s="87"/>
      <c r="AT89" s="87"/>
    </row>
    <row r="90" spans="1:46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0"/>
      <c r="AJ90" s="40"/>
      <c r="AK90" s="23"/>
      <c r="AL90" s="23"/>
      <c r="AM90" s="23"/>
      <c r="AN90" s="23"/>
      <c r="AO90" s="23"/>
      <c r="AP90" s="23"/>
      <c r="AQ90" s="23"/>
      <c r="AR90" s="87"/>
      <c r="AS90" s="87"/>
      <c r="AT90" s="87"/>
    </row>
    <row r="91" spans="1:46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0"/>
      <c r="AJ91" s="40"/>
      <c r="AK91" s="23"/>
      <c r="AL91" s="23"/>
      <c r="AM91" s="23"/>
      <c r="AN91" s="23"/>
      <c r="AO91" s="23"/>
      <c r="AP91" s="23"/>
      <c r="AQ91" s="23"/>
      <c r="AR91" s="87"/>
      <c r="AS91" s="87"/>
      <c r="AT91" s="87"/>
    </row>
    <row r="92" spans="1:46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0"/>
      <c r="AJ92" s="40"/>
      <c r="AK92" s="23"/>
      <c r="AL92" s="23"/>
      <c r="AM92" s="23"/>
      <c r="AN92" s="23"/>
      <c r="AO92" s="23"/>
      <c r="AP92" s="23"/>
      <c r="AQ92" s="23"/>
      <c r="AR92" s="87"/>
      <c r="AS92" s="87"/>
      <c r="AT92" s="87"/>
    </row>
    <row r="93" spans="1:46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0"/>
      <c r="AJ93" s="40"/>
      <c r="AK93" s="23"/>
      <c r="AL93" s="23"/>
      <c r="AM93" s="23"/>
      <c r="AN93" s="23"/>
      <c r="AO93" s="23"/>
      <c r="AP93" s="23"/>
      <c r="AQ93" s="23"/>
      <c r="AR93" s="87"/>
      <c r="AS93" s="87"/>
      <c r="AT93" s="87"/>
    </row>
    <row r="94" spans="1:46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0"/>
      <c r="AJ94" s="40"/>
      <c r="AK94" s="23"/>
      <c r="AL94" s="23"/>
      <c r="AM94" s="23"/>
      <c r="AN94" s="23"/>
      <c r="AO94" s="23"/>
      <c r="AP94" s="23"/>
      <c r="AQ94" s="23"/>
      <c r="AR94" s="87"/>
      <c r="AS94" s="87"/>
      <c r="AT94" s="87"/>
    </row>
    <row r="95" spans="1:46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0"/>
      <c r="AJ95" s="40"/>
      <c r="AK95" s="23"/>
      <c r="AL95" s="23"/>
      <c r="AM95" s="23"/>
      <c r="AN95" s="23"/>
      <c r="AO95" s="23"/>
      <c r="AP95" s="23"/>
      <c r="AQ95" s="23"/>
      <c r="AR95" s="87"/>
      <c r="AS95" s="87"/>
      <c r="AT95" s="87"/>
    </row>
    <row r="96" spans="1:46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0"/>
      <c r="AJ96" s="40"/>
      <c r="AK96" s="23"/>
      <c r="AL96" s="23"/>
      <c r="AM96" s="23"/>
      <c r="AN96" s="23"/>
      <c r="AO96" s="23"/>
      <c r="AP96" s="23"/>
      <c r="AQ96" s="23"/>
      <c r="AR96" s="87"/>
      <c r="AS96" s="87"/>
      <c r="AT96" s="87"/>
    </row>
    <row r="97" spans="1:46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0"/>
      <c r="AJ97" s="40"/>
      <c r="AK97" s="23"/>
      <c r="AL97" s="23"/>
      <c r="AM97" s="23"/>
      <c r="AN97" s="23"/>
      <c r="AO97" s="23"/>
      <c r="AP97" s="23"/>
      <c r="AQ97" s="23"/>
      <c r="AR97" s="87"/>
      <c r="AS97" s="87"/>
      <c r="AT97" s="87"/>
    </row>
    <row r="98" spans="1:46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0"/>
      <c r="AJ98" s="40"/>
      <c r="AK98" s="23"/>
      <c r="AL98" s="23"/>
      <c r="AM98" s="23"/>
      <c r="AN98" s="23"/>
      <c r="AO98" s="23"/>
      <c r="AP98" s="23"/>
      <c r="AQ98" s="23"/>
      <c r="AR98" s="87"/>
      <c r="AS98" s="87"/>
      <c r="AT98" s="87"/>
    </row>
    <row r="99" spans="1:46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0"/>
      <c r="AJ99" s="40"/>
      <c r="AK99" s="23"/>
      <c r="AL99" s="23"/>
      <c r="AM99" s="23"/>
      <c r="AN99" s="23"/>
      <c r="AO99" s="23"/>
      <c r="AP99" s="23"/>
      <c r="AQ99" s="23"/>
      <c r="AR99" s="87"/>
      <c r="AS99" s="87"/>
      <c r="AT99" s="87"/>
    </row>
    <row r="100" spans="1:46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0"/>
      <c r="AJ100" s="40"/>
      <c r="AK100" s="23"/>
      <c r="AL100" s="23"/>
      <c r="AM100" s="23"/>
      <c r="AN100" s="23"/>
      <c r="AO100" s="23"/>
      <c r="AP100" s="23"/>
      <c r="AQ100" s="23"/>
      <c r="AR100" s="87"/>
      <c r="AS100" s="87"/>
      <c r="AT100" s="87"/>
    </row>
    <row r="101" spans="1:46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0"/>
      <c r="AJ101" s="40"/>
      <c r="AK101" s="23"/>
      <c r="AL101" s="23"/>
      <c r="AM101" s="23"/>
      <c r="AN101" s="23"/>
      <c r="AO101" s="23"/>
      <c r="AP101" s="23"/>
      <c r="AQ101" s="23"/>
      <c r="AR101" s="87"/>
      <c r="AS101" s="87"/>
      <c r="AT101" s="87"/>
    </row>
    <row r="102" spans="1:46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0"/>
      <c r="AJ102" s="40"/>
      <c r="AK102" s="23"/>
      <c r="AL102" s="23"/>
      <c r="AM102" s="23"/>
      <c r="AN102" s="23"/>
      <c r="AO102" s="23"/>
      <c r="AP102" s="23"/>
      <c r="AQ102" s="23"/>
      <c r="AR102" s="87"/>
      <c r="AS102" s="87"/>
      <c r="AT102" s="87"/>
    </row>
    <row r="103" spans="1:46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0"/>
      <c r="AJ103" s="40"/>
      <c r="AK103" s="23"/>
      <c r="AL103" s="23"/>
      <c r="AM103" s="23"/>
      <c r="AN103" s="23"/>
      <c r="AO103" s="23"/>
      <c r="AP103" s="23"/>
      <c r="AQ103" s="23"/>
      <c r="AR103" s="87"/>
      <c r="AS103" s="87"/>
      <c r="AT103" s="87"/>
    </row>
    <row r="104" spans="1:46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0"/>
      <c r="AJ104" s="40"/>
      <c r="AK104" s="23"/>
      <c r="AL104" s="23"/>
      <c r="AM104" s="23"/>
      <c r="AN104" s="23"/>
      <c r="AO104" s="23"/>
      <c r="AP104" s="23"/>
      <c r="AQ104" s="23"/>
      <c r="AR104" s="87"/>
      <c r="AS104" s="87"/>
      <c r="AT104" s="87"/>
    </row>
    <row r="105" spans="1:46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0"/>
      <c r="AJ105" s="40"/>
      <c r="AK105" s="23"/>
      <c r="AL105" s="23"/>
      <c r="AM105" s="23"/>
      <c r="AN105" s="23"/>
      <c r="AO105" s="23"/>
      <c r="AP105" s="23"/>
      <c r="AQ105" s="23"/>
      <c r="AR105" s="87"/>
      <c r="AS105" s="87"/>
      <c r="AT105" s="87"/>
    </row>
    <row r="106" spans="1:46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0"/>
      <c r="AJ106" s="40"/>
      <c r="AK106" s="23"/>
      <c r="AL106" s="23"/>
      <c r="AM106" s="23"/>
      <c r="AN106" s="23"/>
      <c r="AO106" s="23"/>
      <c r="AP106" s="23"/>
      <c r="AQ106" s="23"/>
      <c r="AR106" s="87"/>
      <c r="AS106" s="87"/>
      <c r="AT106" s="87"/>
    </row>
    <row r="107" spans="1:46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0"/>
      <c r="AJ107" s="40"/>
      <c r="AK107" s="23"/>
      <c r="AL107" s="23"/>
      <c r="AM107" s="23"/>
      <c r="AN107" s="23"/>
      <c r="AO107" s="23"/>
      <c r="AP107" s="23"/>
      <c r="AQ107" s="23"/>
      <c r="AR107" s="87"/>
      <c r="AS107" s="87"/>
      <c r="AT107" s="87"/>
    </row>
    <row r="108" spans="1:46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0"/>
      <c r="AJ108" s="40"/>
      <c r="AK108" s="23"/>
      <c r="AL108" s="23"/>
      <c r="AM108" s="23"/>
      <c r="AN108" s="23"/>
      <c r="AO108" s="23"/>
      <c r="AP108" s="23"/>
      <c r="AQ108" s="23"/>
      <c r="AR108" s="87"/>
      <c r="AS108" s="87"/>
      <c r="AT108" s="87"/>
    </row>
    <row r="109" spans="1:46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0"/>
      <c r="AJ109" s="40"/>
      <c r="AK109" s="23"/>
      <c r="AL109" s="23"/>
      <c r="AM109" s="23"/>
      <c r="AN109" s="23"/>
      <c r="AO109" s="23"/>
      <c r="AP109" s="23"/>
      <c r="AQ109" s="23"/>
      <c r="AR109" s="87"/>
      <c r="AS109" s="87"/>
      <c r="AT109" s="87"/>
    </row>
    <row r="110" spans="1:46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0"/>
      <c r="AJ110" s="40"/>
      <c r="AK110" s="23"/>
      <c r="AL110" s="23"/>
      <c r="AM110" s="23"/>
      <c r="AN110" s="23"/>
      <c r="AO110" s="23"/>
      <c r="AP110" s="23"/>
      <c r="AQ110" s="23"/>
      <c r="AR110" s="87"/>
      <c r="AS110" s="87"/>
      <c r="AT110" s="87"/>
    </row>
    <row r="111" spans="1:46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0"/>
      <c r="AJ111" s="40"/>
      <c r="AK111" s="23"/>
      <c r="AL111" s="23"/>
      <c r="AM111" s="23"/>
      <c r="AN111" s="23"/>
      <c r="AO111" s="23"/>
      <c r="AP111" s="23"/>
      <c r="AQ111" s="23"/>
      <c r="AR111" s="87"/>
      <c r="AS111" s="87"/>
      <c r="AT111" s="87"/>
    </row>
    <row r="112" spans="1:46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0"/>
      <c r="AJ112" s="40"/>
      <c r="AK112" s="23"/>
      <c r="AL112" s="23"/>
      <c r="AM112" s="23"/>
      <c r="AN112" s="23"/>
      <c r="AO112" s="23"/>
      <c r="AP112" s="23"/>
      <c r="AQ112" s="23"/>
      <c r="AR112" s="87"/>
      <c r="AS112" s="87"/>
      <c r="AT112" s="87"/>
    </row>
    <row r="113" spans="1:46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0"/>
      <c r="AJ113" s="40"/>
      <c r="AK113" s="23"/>
      <c r="AL113" s="23"/>
      <c r="AM113" s="23"/>
      <c r="AN113" s="23"/>
      <c r="AO113" s="23"/>
      <c r="AP113" s="23"/>
      <c r="AQ113" s="23"/>
      <c r="AR113" s="87"/>
      <c r="AS113" s="87"/>
      <c r="AT113" s="87"/>
    </row>
    <row r="114" spans="1:46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0"/>
      <c r="AJ114" s="40"/>
      <c r="AK114" s="23"/>
      <c r="AL114" s="23"/>
      <c r="AM114" s="23"/>
      <c r="AN114" s="23"/>
      <c r="AO114" s="23"/>
      <c r="AP114" s="23"/>
      <c r="AQ114" s="23"/>
      <c r="AR114" s="87"/>
      <c r="AS114" s="87"/>
      <c r="AT114" s="87"/>
    </row>
    <row r="115" spans="1:46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0"/>
      <c r="AJ115" s="40"/>
      <c r="AK115" s="23"/>
      <c r="AL115" s="23"/>
      <c r="AM115" s="23"/>
      <c r="AN115" s="23"/>
      <c r="AO115" s="23"/>
      <c r="AP115" s="23"/>
      <c r="AQ115" s="23"/>
      <c r="AR115" s="87"/>
      <c r="AS115" s="87"/>
      <c r="AT115" s="87"/>
    </row>
    <row r="116" spans="1:46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0"/>
      <c r="AJ116" s="40"/>
      <c r="AK116" s="23"/>
      <c r="AL116" s="23"/>
      <c r="AM116" s="23"/>
      <c r="AN116" s="23"/>
      <c r="AO116" s="23"/>
      <c r="AP116" s="23"/>
      <c r="AQ116" s="23"/>
      <c r="AR116" s="87"/>
      <c r="AS116" s="87"/>
      <c r="AT116" s="87"/>
    </row>
    <row r="117" spans="1:46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0"/>
      <c r="AJ117" s="40"/>
      <c r="AK117" s="23"/>
      <c r="AL117" s="23"/>
      <c r="AM117" s="23"/>
      <c r="AN117" s="23"/>
      <c r="AO117" s="23"/>
      <c r="AP117" s="23"/>
      <c r="AQ117" s="23"/>
      <c r="AR117" s="87"/>
      <c r="AS117" s="87"/>
      <c r="AT117" s="87"/>
    </row>
    <row r="118" spans="1:46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0"/>
      <c r="AJ118" s="40"/>
      <c r="AK118" s="23"/>
      <c r="AL118" s="23"/>
      <c r="AM118" s="23"/>
      <c r="AN118" s="23"/>
      <c r="AO118" s="23"/>
      <c r="AP118" s="23"/>
      <c r="AQ118" s="23"/>
      <c r="AR118" s="87"/>
      <c r="AS118" s="87"/>
      <c r="AT118" s="87"/>
    </row>
    <row r="119" spans="1:46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0"/>
      <c r="AJ119" s="40"/>
      <c r="AK119" s="23"/>
      <c r="AL119" s="23"/>
      <c r="AM119" s="23"/>
      <c r="AN119" s="23"/>
      <c r="AO119" s="23"/>
      <c r="AP119" s="23"/>
      <c r="AQ119" s="23"/>
      <c r="AR119" s="87"/>
      <c r="AS119" s="87"/>
      <c r="AT119" s="87"/>
    </row>
    <row r="120" spans="1:46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0"/>
      <c r="AJ120" s="40"/>
      <c r="AK120" s="23"/>
      <c r="AL120" s="23"/>
      <c r="AM120" s="23"/>
      <c r="AN120" s="23"/>
      <c r="AO120" s="23"/>
      <c r="AP120" s="23"/>
      <c r="AQ120" s="23"/>
      <c r="AR120" s="87"/>
      <c r="AS120" s="87"/>
      <c r="AT120" s="87"/>
    </row>
    <row r="121" spans="1:46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0"/>
      <c r="AJ121" s="40"/>
      <c r="AK121" s="23"/>
      <c r="AL121" s="23"/>
      <c r="AM121" s="23"/>
      <c r="AN121" s="23"/>
      <c r="AO121" s="23"/>
      <c r="AP121" s="23"/>
      <c r="AQ121" s="23"/>
      <c r="AR121" s="87"/>
      <c r="AS121" s="87"/>
      <c r="AT121" s="87"/>
    </row>
    <row r="122" spans="1:46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0"/>
      <c r="AJ122" s="40"/>
      <c r="AK122" s="23"/>
      <c r="AL122" s="23"/>
      <c r="AM122" s="23"/>
      <c r="AN122" s="23"/>
      <c r="AO122" s="23"/>
      <c r="AP122" s="23"/>
      <c r="AQ122" s="23"/>
      <c r="AR122" s="87"/>
      <c r="AS122" s="87"/>
      <c r="AT122" s="87"/>
    </row>
    <row r="123" spans="1:46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0"/>
      <c r="AJ123" s="40"/>
      <c r="AK123" s="23"/>
      <c r="AL123" s="23"/>
      <c r="AM123" s="23"/>
      <c r="AN123" s="23"/>
      <c r="AO123" s="23"/>
      <c r="AP123" s="23"/>
      <c r="AQ123" s="23"/>
      <c r="AR123" s="87"/>
      <c r="AS123" s="87"/>
      <c r="AT123" s="87"/>
    </row>
    <row r="124" spans="1:46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0"/>
      <c r="AJ124" s="40"/>
      <c r="AK124" s="23"/>
      <c r="AL124" s="23"/>
      <c r="AM124" s="23"/>
      <c r="AN124" s="23"/>
      <c r="AO124" s="23"/>
      <c r="AP124" s="23"/>
      <c r="AQ124" s="23"/>
      <c r="AR124" s="87"/>
      <c r="AS124" s="87"/>
      <c r="AT124" s="87"/>
    </row>
    <row r="125" spans="1:46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0"/>
      <c r="AJ125" s="40"/>
      <c r="AK125" s="23"/>
      <c r="AL125" s="23"/>
      <c r="AM125" s="23"/>
      <c r="AN125" s="23"/>
      <c r="AO125" s="23"/>
      <c r="AP125" s="23"/>
      <c r="AQ125" s="23"/>
      <c r="AR125" s="87"/>
      <c r="AS125" s="87"/>
      <c r="AT125" s="87"/>
    </row>
    <row r="126" spans="1:46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0"/>
      <c r="AJ126" s="40"/>
      <c r="AK126" s="23"/>
      <c r="AL126" s="23"/>
      <c r="AM126" s="23"/>
      <c r="AN126" s="23"/>
      <c r="AO126" s="23"/>
      <c r="AP126" s="23"/>
      <c r="AQ126" s="23"/>
      <c r="AR126" s="87"/>
      <c r="AS126" s="87"/>
      <c r="AT126" s="87"/>
    </row>
    <row r="127" spans="1:46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0"/>
      <c r="AJ127" s="40"/>
      <c r="AK127" s="23"/>
      <c r="AL127" s="23"/>
      <c r="AM127" s="23"/>
      <c r="AN127" s="23"/>
      <c r="AO127" s="23"/>
      <c r="AP127" s="23"/>
      <c r="AQ127" s="23"/>
      <c r="AR127" s="87"/>
      <c r="AS127" s="87"/>
      <c r="AT127" s="87"/>
    </row>
    <row r="128" spans="1:46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0"/>
      <c r="AJ128" s="40"/>
      <c r="AK128" s="23"/>
      <c r="AL128" s="23"/>
      <c r="AM128" s="23"/>
      <c r="AN128" s="23"/>
      <c r="AO128" s="23"/>
      <c r="AP128" s="23"/>
      <c r="AQ128" s="23"/>
      <c r="AR128" s="87"/>
      <c r="AS128" s="87"/>
      <c r="AT128" s="87"/>
    </row>
    <row r="129" spans="1:46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0"/>
      <c r="AJ129" s="40"/>
      <c r="AK129" s="23"/>
      <c r="AL129" s="23"/>
      <c r="AM129" s="23"/>
      <c r="AN129" s="23"/>
      <c r="AO129" s="23"/>
      <c r="AP129" s="23"/>
      <c r="AQ129" s="23"/>
      <c r="AR129" s="87"/>
      <c r="AS129" s="87"/>
      <c r="AT129" s="87"/>
    </row>
    <row r="130" spans="1:46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0"/>
      <c r="AJ130" s="40"/>
      <c r="AK130" s="23"/>
      <c r="AL130" s="23"/>
      <c r="AM130" s="23"/>
      <c r="AN130" s="23"/>
      <c r="AO130" s="23"/>
      <c r="AP130" s="23"/>
      <c r="AQ130" s="23"/>
      <c r="AR130" s="87"/>
      <c r="AS130" s="87"/>
      <c r="AT130" s="87"/>
    </row>
    <row r="131" spans="1:46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0"/>
      <c r="AJ131" s="40"/>
      <c r="AK131" s="23"/>
      <c r="AL131" s="23"/>
      <c r="AM131" s="23"/>
      <c r="AN131" s="23"/>
      <c r="AO131" s="23"/>
      <c r="AP131" s="23"/>
      <c r="AQ131" s="23"/>
      <c r="AR131" s="87"/>
      <c r="AS131" s="87"/>
      <c r="AT131" s="87"/>
    </row>
    <row r="132" spans="1:46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0"/>
      <c r="AJ132" s="40"/>
      <c r="AK132" s="23"/>
      <c r="AL132" s="23"/>
      <c r="AM132" s="23"/>
      <c r="AN132" s="23"/>
      <c r="AO132" s="23"/>
      <c r="AP132" s="23"/>
      <c r="AQ132" s="23"/>
      <c r="AR132" s="87"/>
      <c r="AS132" s="87"/>
      <c r="AT132" s="87"/>
    </row>
    <row r="133" spans="1:46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0"/>
      <c r="AJ133" s="40"/>
      <c r="AK133" s="23"/>
      <c r="AL133" s="23"/>
      <c r="AM133" s="23"/>
      <c r="AN133" s="23"/>
      <c r="AO133" s="23"/>
      <c r="AP133" s="23"/>
      <c r="AQ133" s="23"/>
      <c r="AR133" s="87"/>
      <c r="AS133" s="87"/>
      <c r="AT133" s="87"/>
    </row>
    <row r="134" spans="1:46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0"/>
      <c r="AJ134" s="40"/>
      <c r="AK134" s="23"/>
      <c r="AL134" s="23"/>
      <c r="AM134" s="23"/>
      <c r="AN134" s="23"/>
      <c r="AO134" s="23"/>
      <c r="AP134" s="23"/>
      <c r="AQ134" s="23"/>
      <c r="AR134" s="87"/>
      <c r="AS134" s="87"/>
      <c r="AT134" s="87"/>
    </row>
    <row r="135" spans="1:46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0"/>
      <c r="AJ135" s="40"/>
      <c r="AK135" s="23"/>
      <c r="AL135" s="23"/>
      <c r="AM135" s="23"/>
      <c r="AN135" s="23"/>
      <c r="AO135" s="23"/>
      <c r="AP135" s="23"/>
      <c r="AQ135" s="23"/>
      <c r="AR135" s="87"/>
      <c r="AS135" s="87"/>
      <c r="AT135" s="87"/>
    </row>
    <row r="136" spans="1:46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0"/>
      <c r="AJ136" s="40"/>
      <c r="AK136" s="23"/>
      <c r="AL136" s="23"/>
      <c r="AM136" s="23"/>
      <c r="AN136" s="23"/>
      <c r="AO136" s="23"/>
      <c r="AP136" s="23"/>
      <c r="AQ136" s="23"/>
      <c r="AR136" s="87"/>
      <c r="AS136" s="87"/>
      <c r="AT136" s="87"/>
    </row>
    <row r="137" spans="1:46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0"/>
      <c r="AJ137" s="40"/>
      <c r="AK137" s="23"/>
      <c r="AL137" s="23"/>
      <c r="AM137" s="23"/>
      <c r="AN137" s="23"/>
      <c r="AO137" s="23"/>
      <c r="AP137" s="23"/>
      <c r="AQ137" s="23"/>
      <c r="AR137" s="87"/>
      <c r="AS137" s="87"/>
      <c r="AT137" s="87"/>
    </row>
    <row r="138" spans="1:46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0"/>
      <c r="AJ138" s="40"/>
      <c r="AK138" s="23"/>
      <c r="AL138" s="23"/>
      <c r="AM138" s="23"/>
      <c r="AN138" s="23"/>
      <c r="AO138" s="23"/>
      <c r="AP138" s="23"/>
      <c r="AQ138" s="23"/>
      <c r="AR138" s="87"/>
      <c r="AS138" s="87"/>
      <c r="AT138" s="87"/>
    </row>
    <row r="139" spans="1:46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0"/>
      <c r="AJ139" s="40"/>
      <c r="AK139" s="23"/>
      <c r="AL139" s="23"/>
      <c r="AM139" s="23"/>
      <c r="AN139" s="23"/>
      <c r="AO139" s="23"/>
      <c r="AP139" s="23"/>
      <c r="AQ139" s="23"/>
      <c r="AR139" s="87"/>
      <c r="AS139" s="87"/>
      <c r="AT139" s="87"/>
    </row>
    <row r="140" spans="1:46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0"/>
      <c r="AJ140" s="40"/>
      <c r="AK140" s="23"/>
      <c r="AL140" s="23"/>
      <c r="AM140" s="23"/>
      <c r="AN140" s="23"/>
      <c r="AO140" s="23"/>
      <c r="AP140" s="23"/>
      <c r="AQ140" s="23"/>
      <c r="AR140" s="87"/>
      <c r="AS140" s="87"/>
      <c r="AT140" s="87"/>
    </row>
    <row r="141" spans="1:46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0"/>
      <c r="AJ141" s="40"/>
      <c r="AK141" s="23"/>
      <c r="AL141" s="23"/>
      <c r="AM141" s="23"/>
      <c r="AN141" s="23"/>
      <c r="AO141" s="23"/>
      <c r="AP141" s="23"/>
      <c r="AQ141" s="23"/>
      <c r="AR141" s="87"/>
      <c r="AS141" s="87"/>
      <c r="AT141" s="87"/>
    </row>
    <row r="142" spans="1:46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0"/>
      <c r="AJ142" s="40"/>
      <c r="AK142" s="23"/>
      <c r="AL142" s="23"/>
      <c r="AM142" s="23"/>
      <c r="AN142" s="23"/>
      <c r="AO142" s="23"/>
      <c r="AP142" s="23"/>
      <c r="AQ142" s="23"/>
      <c r="AR142" s="87"/>
      <c r="AS142" s="87"/>
      <c r="AT142" s="87"/>
    </row>
    <row r="143" spans="1:46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0"/>
      <c r="AJ143" s="40"/>
      <c r="AK143" s="23"/>
      <c r="AL143" s="23"/>
      <c r="AM143" s="23"/>
      <c r="AN143" s="23"/>
      <c r="AO143" s="23"/>
      <c r="AP143" s="23"/>
      <c r="AQ143" s="23"/>
      <c r="AR143" s="87"/>
      <c r="AS143" s="87"/>
      <c r="AT143" s="87"/>
    </row>
    <row r="144" spans="1:46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0"/>
      <c r="AJ144" s="40"/>
      <c r="AK144" s="23"/>
      <c r="AL144" s="23"/>
      <c r="AM144" s="23"/>
      <c r="AN144" s="23"/>
      <c r="AO144" s="23"/>
      <c r="AP144" s="23"/>
      <c r="AQ144" s="23"/>
      <c r="AR144" s="87"/>
      <c r="AS144" s="87"/>
      <c r="AT144" s="87"/>
    </row>
    <row r="145" spans="1:46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0"/>
      <c r="AJ145" s="40"/>
      <c r="AK145" s="23"/>
      <c r="AL145" s="23"/>
      <c r="AM145" s="23"/>
      <c r="AN145" s="23"/>
      <c r="AO145" s="23"/>
      <c r="AP145" s="23"/>
      <c r="AQ145" s="23"/>
      <c r="AR145" s="87"/>
      <c r="AS145" s="87"/>
      <c r="AT145" s="87"/>
    </row>
    <row r="146" spans="1:46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0"/>
      <c r="AJ146" s="40"/>
      <c r="AK146" s="23"/>
      <c r="AL146" s="23"/>
      <c r="AM146" s="23"/>
      <c r="AN146" s="23"/>
      <c r="AO146" s="23"/>
      <c r="AP146" s="23"/>
      <c r="AQ146" s="23"/>
      <c r="AR146" s="87"/>
      <c r="AS146" s="87"/>
      <c r="AT146" s="87"/>
    </row>
    <row r="147" spans="1:46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0"/>
      <c r="AJ147" s="40"/>
      <c r="AK147" s="23"/>
      <c r="AL147" s="23"/>
      <c r="AM147" s="23"/>
      <c r="AN147" s="23"/>
      <c r="AO147" s="23"/>
      <c r="AP147" s="23"/>
      <c r="AQ147" s="23"/>
      <c r="AR147" s="87"/>
      <c r="AS147" s="87"/>
      <c r="AT147" s="87"/>
    </row>
    <row r="148" spans="1:46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0"/>
      <c r="AJ148" s="40"/>
      <c r="AK148" s="23"/>
      <c r="AL148" s="23"/>
      <c r="AM148" s="23"/>
      <c r="AN148" s="23"/>
      <c r="AO148" s="23"/>
      <c r="AP148" s="23"/>
      <c r="AQ148" s="23"/>
      <c r="AR148" s="87"/>
      <c r="AS148" s="87"/>
      <c r="AT148" s="87"/>
    </row>
    <row r="149" spans="1:46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0"/>
      <c r="AJ149" s="40"/>
      <c r="AK149" s="23"/>
      <c r="AL149" s="23"/>
      <c r="AM149" s="23"/>
      <c r="AN149" s="23"/>
      <c r="AO149" s="23"/>
      <c r="AP149" s="23"/>
      <c r="AQ149" s="23"/>
      <c r="AR149" s="87"/>
      <c r="AS149" s="87"/>
      <c r="AT149" s="87"/>
    </row>
    <row r="150" spans="1:46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0"/>
      <c r="AJ150" s="40"/>
      <c r="AK150" s="23"/>
      <c r="AL150" s="23"/>
      <c r="AM150" s="23"/>
      <c r="AN150" s="23"/>
      <c r="AO150" s="23"/>
      <c r="AP150" s="23"/>
      <c r="AQ150" s="23"/>
      <c r="AR150" s="87"/>
      <c r="AS150" s="87"/>
      <c r="AT150" s="87"/>
    </row>
    <row r="151" spans="1:46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0"/>
      <c r="AJ151" s="40"/>
      <c r="AK151" s="23"/>
      <c r="AL151" s="23"/>
      <c r="AM151" s="23"/>
      <c r="AN151" s="23"/>
      <c r="AO151" s="23"/>
      <c r="AP151" s="23"/>
      <c r="AQ151" s="23"/>
      <c r="AR151" s="87"/>
      <c r="AS151" s="87"/>
      <c r="AT151" s="87"/>
    </row>
    <row r="152" spans="1:46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0"/>
      <c r="AJ152" s="40"/>
      <c r="AK152" s="23"/>
      <c r="AL152" s="23"/>
      <c r="AM152" s="23"/>
      <c r="AN152" s="23"/>
      <c r="AO152" s="23"/>
      <c r="AP152" s="23"/>
      <c r="AQ152" s="23"/>
      <c r="AR152" s="87"/>
      <c r="AS152" s="87"/>
      <c r="AT152" s="87"/>
    </row>
    <row r="153" spans="1:46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0"/>
      <c r="AJ153" s="40"/>
      <c r="AK153" s="23"/>
      <c r="AL153" s="23"/>
      <c r="AM153" s="23"/>
      <c r="AN153" s="23"/>
      <c r="AO153" s="23"/>
      <c r="AP153" s="23"/>
      <c r="AQ153" s="23"/>
      <c r="AR153" s="87"/>
      <c r="AS153" s="87"/>
      <c r="AT153" s="87"/>
    </row>
    <row r="154" spans="1:46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0"/>
      <c r="AJ154" s="40"/>
      <c r="AK154" s="23"/>
      <c r="AL154" s="23"/>
      <c r="AM154" s="23"/>
      <c r="AN154" s="23"/>
      <c r="AO154" s="23"/>
      <c r="AP154" s="23"/>
      <c r="AQ154" s="23"/>
      <c r="AR154" s="87"/>
      <c r="AS154" s="87"/>
      <c r="AT154" s="87"/>
    </row>
    <row r="155" spans="1:46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0"/>
      <c r="AJ155" s="40"/>
      <c r="AK155" s="23"/>
      <c r="AL155" s="23"/>
      <c r="AM155" s="23"/>
      <c r="AN155" s="23"/>
      <c r="AO155" s="23"/>
      <c r="AP155" s="23"/>
      <c r="AQ155" s="23"/>
      <c r="AR155" s="87"/>
      <c r="AS155" s="87"/>
      <c r="AT155" s="87"/>
    </row>
    <row r="156" spans="1:46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0"/>
      <c r="AJ156" s="40"/>
      <c r="AK156" s="23"/>
      <c r="AL156" s="23"/>
      <c r="AM156" s="23"/>
      <c r="AN156" s="23"/>
      <c r="AO156" s="23"/>
      <c r="AP156" s="23"/>
      <c r="AQ156" s="23"/>
      <c r="AR156" s="87"/>
      <c r="AS156" s="87"/>
      <c r="AT156" s="87"/>
    </row>
    <row r="157" spans="1:46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0"/>
      <c r="AJ157" s="40"/>
      <c r="AK157" s="23"/>
      <c r="AL157" s="23"/>
      <c r="AM157" s="23"/>
      <c r="AN157" s="23"/>
      <c r="AO157" s="23"/>
      <c r="AP157" s="23"/>
      <c r="AQ157" s="23"/>
      <c r="AR157" s="87"/>
      <c r="AS157" s="87"/>
      <c r="AT157" s="87"/>
    </row>
    <row r="158" spans="1:46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0"/>
      <c r="AJ158" s="40"/>
      <c r="AK158" s="23"/>
      <c r="AL158" s="23"/>
      <c r="AM158" s="23"/>
      <c r="AN158" s="23"/>
      <c r="AO158" s="23"/>
      <c r="AP158" s="23"/>
      <c r="AQ158" s="23"/>
      <c r="AR158" s="87"/>
      <c r="AS158" s="87"/>
      <c r="AT158" s="87"/>
    </row>
    <row r="159" spans="1:46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0"/>
      <c r="AJ159" s="40"/>
      <c r="AK159" s="23"/>
      <c r="AL159" s="23"/>
      <c r="AM159" s="23"/>
      <c r="AN159" s="23"/>
      <c r="AO159" s="23"/>
      <c r="AP159" s="23"/>
      <c r="AQ159" s="23"/>
      <c r="AR159" s="87"/>
      <c r="AS159" s="87"/>
      <c r="AT159" s="87"/>
    </row>
    <row r="160" spans="1:46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0"/>
      <c r="AJ160" s="40"/>
      <c r="AK160" s="23"/>
      <c r="AL160" s="23"/>
      <c r="AM160" s="23"/>
      <c r="AN160" s="23"/>
      <c r="AO160" s="23"/>
      <c r="AP160" s="23"/>
      <c r="AQ160" s="23"/>
      <c r="AR160" s="87"/>
      <c r="AS160" s="87"/>
      <c r="AT160" s="87"/>
    </row>
    <row r="161" spans="1:46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0"/>
      <c r="AJ161" s="40"/>
      <c r="AK161" s="23"/>
      <c r="AL161" s="23"/>
      <c r="AM161" s="23"/>
      <c r="AN161" s="23"/>
      <c r="AO161" s="23"/>
      <c r="AP161" s="23"/>
      <c r="AQ161" s="23"/>
      <c r="AR161" s="87"/>
      <c r="AS161" s="87"/>
      <c r="AT161" s="87"/>
    </row>
    <row r="162" spans="1:46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0"/>
      <c r="AJ162" s="40"/>
      <c r="AK162" s="23"/>
      <c r="AL162" s="23"/>
      <c r="AM162" s="23"/>
      <c r="AN162" s="23"/>
      <c r="AO162" s="23"/>
      <c r="AP162" s="23"/>
      <c r="AQ162" s="23"/>
      <c r="AR162" s="87"/>
      <c r="AS162" s="87"/>
      <c r="AT162" s="87"/>
    </row>
    <row r="163" spans="1:46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0"/>
      <c r="AJ163" s="40"/>
      <c r="AK163" s="23"/>
      <c r="AL163" s="23"/>
      <c r="AM163" s="23"/>
      <c r="AN163" s="23"/>
      <c r="AO163" s="23"/>
      <c r="AP163" s="23"/>
      <c r="AQ163" s="23"/>
      <c r="AR163" s="87"/>
      <c r="AS163" s="87"/>
      <c r="AT163" s="87"/>
    </row>
    <row r="164" spans="1:46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0"/>
      <c r="AJ164" s="40"/>
      <c r="AK164" s="23"/>
      <c r="AL164" s="23"/>
      <c r="AM164" s="23"/>
      <c r="AN164" s="23"/>
      <c r="AO164" s="23"/>
      <c r="AP164" s="23"/>
      <c r="AQ164" s="23"/>
      <c r="AR164" s="87"/>
      <c r="AS164" s="87"/>
      <c r="AT164" s="87"/>
    </row>
    <row r="165" spans="1:46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0"/>
      <c r="AJ165" s="40"/>
      <c r="AK165" s="23"/>
      <c r="AL165" s="23"/>
      <c r="AM165" s="23"/>
      <c r="AN165" s="23"/>
      <c r="AO165" s="23"/>
      <c r="AP165" s="23"/>
      <c r="AQ165" s="23"/>
      <c r="AR165" s="87"/>
      <c r="AS165" s="87"/>
      <c r="AT165" s="87"/>
    </row>
    <row r="166" spans="1:46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0"/>
      <c r="AJ166" s="40"/>
      <c r="AK166" s="23"/>
      <c r="AL166" s="23"/>
      <c r="AM166" s="23"/>
      <c r="AN166" s="23"/>
      <c r="AO166" s="23"/>
      <c r="AP166" s="23"/>
      <c r="AQ166" s="23"/>
      <c r="AR166" s="87"/>
      <c r="AS166" s="87"/>
      <c r="AT166" s="87"/>
    </row>
    <row r="167" spans="1:46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0"/>
      <c r="AJ167" s="40"/>
      <c r="AK167" s="23"/>
      <c r="AL167" s="23"/>
      <c r="AM167" s="23"/>
      <c r="AN167" s="23"/>
      <c r="AO167" s="23"/>
      <c r="AP167" s="23"/>
      <c r="AQ167" s="23"/>
      <c r="AR167" s="87"/>
      <c r="AS167" s="87"/>
      <c r="AT167" s="87"/>
    </row>
    <row r="168" spans="1:46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0"/>
      <c r="AJ168" s="40"/>
      <c r="AK168" s="23"/>
      <c r="AL168" s="23"/>
      <c r="AM168" s="23"/>
      <c r="AN168" s="23"/>
      <c r="AO168" s="23"/>
      <c r="AP168" s="23"/>
      <c r="AQ168" s="23"/>
      <c r="AR168" s="87"/>
      <c r="AS168" s="87"/>
      <c r="AT168" s="87"/>
    </row>
    <row r="169" spans="1:46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0"/>
      <c r="AJ169" s="40"/>
      <c r="AK169" s="23"/>
      <c r="AL169" s="23"/>
      <c r="AM169" s="23"/>
      <c r="AN169" s="23"/>
      <c r="AO169" s="23"/>
      <c r="AP169" s="23"/>
      <c r="AQ169" s="23"/>
      <c r="AR169" s="87"/>
      <c r="AS169" s="87"/>
      <c r="AT169" s="87"/>
    </row>
    <row r="170" spans="1:46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0"/>
      <c r="AJ170" s="40"/>
      <c r="AK170" s="23"/>
      <c r="AL170" s="23"/>
      <c r="AM170" s="23"/>
      <c r="AN170" s="23"/>
      <c r="AO170" s="23"/>
      <c r="AP170" s="23"/>
      <c r="AQ170" s="23"/>
      <c r="AR170" s="87"/>
      <c r="AS170" s="87"/>
      <c r="AT170" s="87"/>
    </row>
    <row r="171" spans="1:46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0"/>
      <c r="AJ171" s="40"/>
      <c r="AK171" s="23"/>
      <c r="AL171" s="23"/>
      <c r="AM171" s="23"/>
      <c r="AN171" s="23"/>
      <c r="AO171" s="23"/>
      <c r="AP171" s="23"/>
      <c r="AQ171" s="23"/>
      <c r="AR171" s="87"/>
      <c r="AS171" s="87"/>
      <c r="AT171" s="87"/>
    </row>
    <row r="172" spans="1:46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0"/>
      <c r="AJ172" s="40"/>
      <c r="AK172" s="23"/>
      <c r="AL172" s="23"/>
      <c r="AM172" s="23"/>
      <c r="AN172" s="23"/>
      <c r="AO172" s="23"/>
      <c r="AP172" s="23"/>
      <c r="AQ172" s="23"/>
      <c r="AR172" s="87"/>
      <c r="AS172" s="87"/>
      <c r="AT172" s="87"/>
    </row>
    <row r="173" spans="1:46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0"/>
      <c r="AJ173" s="40"/>
      <c r="AK173" s="23"/>
      <c r="AL173" s="23"/>
      <c r="AM173" s="23"/>
      <c r="AN173" s="23"/>
      <c r="AO173" s="23"/>
      <c r="AP173" s="23"/>
      <c r="AQ173" s="23"/>
      <c r="AR173" s="87"/>
      <c r="AS173" s="87"/>
      <c r="AT173" s="87"/>
    </row>
    <row r="174" spans="1:46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0"/>
      <c r="AJ174" s="40"/>
      <c r="AK174" s="23"/>
      <c r="AL174" s="23"/>
      <c r="AM174" s="23"/>
      <c r="AN174" s="23"/>
      <c r="AO174" s="23"/>
      <c r="AP174" s="23"/>
      <c r="AQ174" s="23"/>
      <c r="AR174" s="87"/>
      <c r="AS174" s="87"/>
      <c r="AT174" s="87"/>
    </row>
    <row r="175" spans="1:46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0"/>
      <c r="AJ175" s="40"/>
      <c r="AK175" s="23"/>
      <c r="AL175" s="23"/>
      <c r="AM175" s="23"/>
      <c r="AN175" s="23"/>
      <c r="AO175" s="23"/>
      <c r="AP175" s="23"/>
      <c r="AQ175" s="23"/>
      <c r="AR175" s="87"/>
      <c r="AS175" s="87"/>
      <c r="AT175" s="87"/>
    </row>
    <row r="176" spans="1:46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0"/>
      <c r="AJ176" s="40"/>
      <c r="AK176" s="23"/>
      <c r="AL176" s="23"/>
      <c r="AM176" s="23"/>
      <c r="AN176" s="23"/>
      <c r="AO176" s="23"/>
      <c r="AP176" s="23"/>
      <c r="AQ176" s="23"/>
      <c r="AR176" s="87"/>
      <c r="AS176" s="87"/>
      <c r="AT176" s="87"/>
    </row>
    <row r="177" spans="1:46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0"/>
      <c r="AJ177" s="40"/>
      <c r="AK177" s="23"/>
      <c r="AL177" s="23"/>
      <c r="AM177" s="23"/>
      <c r="AN177" s="23"/>
      <c r="AO177" s="23"/>
      <c r="AP177" s="23"/>
      <c r="AQ177" s="23"/>
      <c r="AR177" s="87"/>
      <c r="AS177" s="87"/>
      <c r="AT177" s="87"/>
    </row>
    <row r="178" spans="1:46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77"/>
      <c r="AI178" s="40"/>
      <c r="AJ178" s="40"/>
      <c r="AK178" s="23"/>
      <c r="AL178" s="23"/>
      <c r="AM178" s="23"/>
      <c r="AN178" s="23"/>
      <c r="AO178" s="23"/>
      <c r="AP178" s="23"/>
      <c r="AQ178" s="23"/>
      <c r="AR178" s="87"/>
      <c r="AS178" s="87"/>
      <c r="AT178" s="87"/>
    </row>
    <row r="179" spans="1:46" ht="15" customHeight="1" x14ac:dyDescent="0.25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AG179" s="23"/>
      <c r="AH179" s="77"/>
      <c r="AI179" s="40"/>
      <c r="AJ179" s="40"/>
    </row>
    <row r="180" spans="1:46" ht="15" customHeight="1" x14ac:dyDescent="0.25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AG180" s="23"/>
      <c r="AH180" s="77"/>
      <c r="AI180" s="40"/>
      <c r="AJ180" s="40"/>
    </row>
    <row r="181" spans="1:46" ht="15" customHeight="1" x14ac:dyDescent="0.25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AG181" s="23"/>
      <c r="AH181" s="77"/>
      <c r="AI181" s="40"/>
      <c r="AJ181" s="40"/>
    </row>
    <row r="182" spans="1:46" ht="15" customHeight="1" x14ac:dyDescent="0.25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AG182" s="23"/>
      <c r="AH182" s="77"/>
      <c r="AI182" s="40"/>
      <c r="AJ182" s="40"/>
    </row>
    <row r="183" spans="1:46" ht="15" customHeight="1" x14ac:dyDescent="0.25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AG183" s="23"/>
      <c r="AH183" s="77"/>
      <c r="AI183" s="40"/>
      <c r="AJ183" s="40"/>
    </row>
    <row r="184" spans="1:46" ht="15" customHeight="1" x14ac:dyDescent="0.25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AG184" s="23"/>
      <c r="AH184" s="77"/>
      <c r="AI184" s="40"/>
      <c r="AJ184" s="40"/>
    </row>
    <row r="185" spans="1:46" ht="15" customHeight="1" x14ac:dyDescent="0.25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AG185" s="23"/>
      <c r="AH185" s="77"/>
      <c r="AI185" s="40"/>
      <c r="AJ185" s="40"/>
    </row>
    <row r="186" spans="1:46" ht="15" customHeight="1" x14ac:dyDescent="0.25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</row>
    <row r="187" spans="1:46" ht="15" customHeight="1" x14ac:dyDescent="0.25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</row>
    <row r="188" spans="1:46" ht="15" customHeight="1" x14ac:dyDescent="0.25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</row>
    <row r="189" spans="1:46" ht="15" customHeight="1" x14ac:dyDescent="0.25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</row>
    <row r="190" spans="1:46" ht="15" customHeight="1" x14ac:dyDescent="0.25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</row>
    <row r="191" spans="1:46" ht="15" customHeight="1" x14ac:dyDescent="0.25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  <row r="201" spans="2:43" ht="15" customHeight="1" x14ac:dyDescent="0.2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</row>
    <row r="202" spans="2:43" ht="15" customHeight="1" x14ac:dyDescent="0.2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</row>
    <row r="203" spans="2:43" ht="15" customHeight="1" x14ac:dyDescent="0.2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</row>
    <row r="204" spans="2:43" ht="15" customHeight="1" x14ac:dyDescent="0.2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</row>
    <row r="205" spans="2:43" ht="15" customHeight="1" x14ac:dyDescent="0.2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</row>
    <row r="206" spans="2:43" ht="15" customHeight="1" x14ac:dyDescent="0.2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</row>
    <row r="207" spans="2:43" ht="15" customHeight="1" x14ac:dyDescent="0.2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</row>
    <row r="208" spans="2:43" ht="15" customHeight="1" x14ac:dyDescent="0.2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</row>
    <row r="209" spans="2:43" ht="15" customHeight="1" x14ac:dyDescent="0.2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</row>
    <row r="210" spans="2:43" ht="15" customHeight="1" x14ac:dyDescent="0.2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</row>
    <row r="211" spans="2:43" ht="15" customHeight="1" x14ac:dyDescent="0.2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</row>
    <row r="212" spans="2:43" ht="15" customHeight="1" x14ac:dyDescent="0.2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</row>
    <row r="213" spans="2:43" ht="15" customHeight="1" x14ac:dyDescent="0.2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</row>
    <row r="214" spans="2:43" ht="15" customHeight="1" x14ac:dyDescent="0.2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</row>
    <row r="215" spans="2:43" ht="15" customHeight="1" x14ac:dyDescent="0.2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</row>
    <row r="216" spans="2:43" ht="15" customHeight="1" x14ac:dyDescent="0.2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</row>
    <row r="217" spans="2:43" ht="15" customHeight="1" x14ac:dyDescent="0.2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</row>
    <row r="218" spans="2:43" ht="15" customHeight="1" x14ac:dyDescent="0.2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</row>
    <row r="219" spans="2:43" ht="15" customHeight="1" x14ac:dyDescent="0.2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</row>
    <row r="220" spans="2:43" ht="15" customHeight="1" x14ac:dyDescent="0.2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</row>
    <row r="221" spans="2:43" ht="15" customHeight="1" x14ac:dyDescent="0.2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</row>
    <row r="222" spans="2:43" ht="15" customHeight="1" x14ac:dyDescent="0.2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</row>
    <row r="223" spans="2:43" ht="15" customHeight="1" x14ac:dyDescent="0.2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</row>
    <row r="224" spans="2:43" ht="15" customHeight="1" x14ac:dyDescent="0.2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</row>
    <row r="225" spans="2:43" ht="15" customHeight="1" x14ac:dyDescent="0.2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</row>
    <row r="226" spans="2:43" ht="15" customHeight="1" x14ac:dyDescent="0.2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</row>
    <row r="227" spans="2:43" ht="15" customHeight="1" x14ac:dyDescent="0.2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</row>
    <row r="228" spans="2:43" ht="15" customHeight="1" x14ac:dyDescent="0.2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/>
      <c r="F1" s="6" t="s">
        <v>51</v>
      </c>
      <c r="G1" s="93"/>
      <c r="H1" s="93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93"/>
      <c r="AD1" s="93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1" t="s">
        <v>99</v>
      </c>
      <c r="C2" s="82"/>
      <c r="D2" s="153"/>
      <c r="E2" s="13" t="s">
        <v>13</v>
      </c>
      <c r="F2" s="14"/>
      <c r="G2" s="14"/>
      <c r="H2" s="14"/>
      <c r="I2" s="20"/>
      <c r="J2" s="15"/>
      <c r="K2" s="89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54" t="s">
        <v>102</v>
      </c>
      <c r="Y2" s="155"/>
      <c r="Z2" s="156"/>
      <c r="AA2" s="13" t="s">
        <v>13</v>
      </c>
      <c r="AB2" s="14"/>
      <c r="AC2" s="14"/>
      <c r="AD2" s="14"/>
      <c r="AE2" s="20"/>
      <c r="AF2" s="15"/>
      <c r="AG2" s="89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5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7"/>
      <c r="L3" s="18" t="s">
        <v>5</v>
      </c>
      <c r="M3" s="18" t="s">
        <v>6</v>
      </c>
      <c r="N3" s="18" t="s">
        <v>75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7"/>
      <c r="AH3" s="18" t="s">
        <v>5</v>
      </c>
      <c r="AI3" s="18" t="s">
        <v>6</v>
      </c>
      <c r="AJ3" s="18" t="s">
        <v>75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8"/>
      <c r="D4" s="38"/>
      <c r="E4" s="24"/>
      <c r="F4" s="24"/>
      <c r="G4" s="24"/>
      <c r="H4" s="26"/>
      <c r="I4" s="24"/>
      <c r="J4" s="158"/>
      <c r="K4" s="27"/>
      <c r="L4" s="115"/>
      <c r="M4" s="18"/>
      <c r="N4" s="18"/>
      <c r="O4" s="18"/>
      <c r="P4" s="23"/>
      <c r="Q4" s="24"/>
      <c r="R4" s="24"/>
      <c r="S4" s="26"/>
      <c r="T4" s="24"/>
      <c r="U4" s="24"/>
      <c r="V4" s="159"/>
      <c r="W4" s="27"/>
      <c r="X4" s="24">
        <v>1986</v>
      </c>
      <c r="Y4" s="24" t="s">
        <v>108</v>
      </c>
      <c r="Z4" s="2" t="s">
        <v>109</v>
      </c>
      <c r="AA4" s="24">
        <v>12</v>
      </c>
      <c r="AB4" s="24">
        <v>0</v>
      </c>
      <c r="AC4" s="24">
        <v>13</v>
      </c>
      <c r="AD4" s="24">
        <v>13</v>
      </c>
      <c r="AE4" s="24"/>
      <c r="AF4" s="158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3"/>
      <c r="AS4" s="8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8"/>
      <c r="D5" s="38"/>
      <c r="E5" s="24"/>
      <c r="F5" s="24"/>
      <c r="G5" s="24"/>
      <c r="H5" s="26"/>
      <c r="I5" s="24"/>
      <c r="J5" s="158"/>
      <c r="K5" s="27"/>
      <c r="L5" s="115"/>
      <c r="M5" s="18"/>
      <c r="N5" s="18"/>
      <c r="O5" s="18"/>
      <c r="P5" s="23"/>
      <c r="Q5" s="24"/>
      <c r="R5" s="24"/>
      <c r="S5" s="26"/>
      <c r="T5" s="24"/>
      <c r="U5" s="24"/>
      <c r="V5" s="159"/>
      <c r="W5" s="27"/>
      <c r="X5" s="24"/>
      <c r="Y5" s="28"/>
      <c r="Z5" s="38"/>
      <c r="AA5" s="24"/>
      <c r="AB5" s="24"/>
      <c r="AC5" s="24"/>
      <c r="AD5" s="26"/>
      <c r="AE5" s="24"/>
      <c r="AF5" s="158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3"/>
      <c r="AS5" s="8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>
        <v>1990</v>
      </c>
      <c r="C6" s="24" t="s">
        <v>42</v>
      </c>
      <c r="D6" s="38" t="s">
        <v>41</v>
      </c>
      <c r="E6" s="24">
        <v>22</v>
      </c>
      <c r="F6" s="24">
        <v>1</v>
      </c>
      <c r="G6" s="24">
        <v>26</v>
      </c>
      <c r="H6" s="24">
        <v>14</v>
      </c>
      <c r="I6" s="24"/>
      <c r="J6" s="24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59"/>
      <c r="W6" s="27"/>
      <c r="X6" s="24"/>
      <c r="Y6" s="28"/>
      <c r="Z6" s="38"/>
      <c r="AA6" s="24"/>
      <c r="AB6" s="24"/>
      <c r="AC6" s="24"/>
      <c r="AD6" s="26"/>
      <c r="AE6" s="24"/>
      <c r="AF6" s="158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3"/>
      <c r="AS6" s="8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1991</v>
      </c>
      <c r="C7" s="24" t="s">
        <v>38</v>
      </c>
      <c r="D7" s="38" t="s">
        <v>41</v>
      </c>
      <c r="E7" s="24">
        <v>22</v>
      </c>
      <c r="F7" s="24">
        <v>1</v>
      </c>
      <c r="G7" s="24">
        <v>39</v>
      </c>
      <c r="H7" s="24">
        <v>15</v>
      </c>
      <c r="I7" s="24">
        <v>104</v>
      </c>
      <c r="J7" s="24"/>
      <c r="K7" s="23"/>
      <c r="L7" s="18" t="s">
        <v>110</v>
      </c>
      <c r="M7" s="18"/>
      <c r="N7" s="18"/>
      <c r="O7" s="18"/>
      <c r="P7" s="23"/>
      <c r="Q7" s="24"/>
      <c r="R7" s="24"/>
      <c r="S7" s="26"/>
      <c r="T7" s="24"/>
      <c r="U7" s="24"/>
      <c r="V7" s="159"/>
      <c r="W7" s="27"/>
      <c r="X7" s="24"/>
      <c r="Y7" s="28"/>
      <c r="Z7" s="38"/>
      <c r="AA7" s="24"/>
      <c r="AB7" s="24"/>
      <c r="AC7" s="24"/>
      <c r="AD7" s="26"/>
      <c r="AE7" s="24"/>
      <c r="AF7" s="158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13"/>
      <c r="AS7" s="8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95" t="s">
        <v>104</v>
      </c>
      <c r="C8" s="85"/>
      <c r="D8" s="84"/>
      <c r="E8" s="83">
        <f>SUM(E4:E7)</f>
        <v>44</v>
      </c>
      <c r="F8" s="83">
        <f>SUM(F4:F7)</f>
        <v>2</v>
      </c>
      <c r="G8" s="83">
        <f>SUM(G4:G7)</f>
        <v>65</v>
      </c>
      <c r="H8" s="83">
        <f>SUM(H4:H7)</f>
        <v>29</v>
      </c>
      <c r="I8" s="83">
        <f>SUM(I4:I7)</f>
        <v>104</v>
      </c>
      <c r="J8" s="160">
        <v>0</v>
      </c>
      <c r="K8" s="89">
        <f>SUM(K4:K7)</f>
        <v>0</v>
      </c>
      <c r="L8" s="22"/>
      <c r="M8" s="20"/>
      <c r="N8" s="118"/>
      <c r="O8" s="119"/>
      <c r="P8" s="23"/>
      <c r="Q8" s="83">
        <f>SUM(Q4:Q7)</f>
        <v>0</v>
      </c>
      <c r="R8" s="83">
        <f>SUM(R4:R7)</f>
        <v>0</v>
      </c>
      <c r="S8" s="83">
        <f>SUM(S4:S7)</f>
        <v>0</v>
      </c>
      <c r="T8" s="83">
        <f>SUM(T4:T7)</f>
        <v>0</v>
      </c>
      <c r="U8" s="83">
        <f>SUM(U4:U7)</f>
        <v>0</v>
      </c>
      <c r="V8" s="37">
        <v>0</v>
      </c>
      <c r="W8" s="89">
        <f>SUM(W4:W7)</f>
        <v>0</v>
      </c>
      <c r="X8" s="16" t="s">
        <v>104</v>
      </c>
      <c r="Y8" s="17"/>
      <c r="Z8" s="15"/>
      <c r="AA8" s="83">
        <f>SUM(AA4:AA7)</f>
        <v>12</v>
      </c>
      <c r="AB8" s="83">
        <f>SUM(AB4:AB7)</f>
        <v>0</v>
      </c>
      <c r="AC8" s="83">
        <f>SUM(AC4:AC7)</f>
        <v>13</v>
      </c>
      <c r="AD8" s="83">
        <f>SUM(AD4:AD7)</f>
        <v>13</v>
      </c>
      <c r="AE8" s="83">
        <f>SUM(AE4:AE7)</f>
        <v>0</v>
      </c>
      <c r="AF8" s="160">
        <v>0</v>
      </c>
      <c r="AG8" s="89">
        <f>SUM(AG4:AG7)</f>
        <v>0</v>
      </c>
      <c r="AH8" s="22"/>
      <c r="AI8" s="20"/>
      <c r="AJ8" s="118"/>
      <c r="AK8" s="119"/>
      <c r="AL8" s="23"/>
      <c r="AM8" s="83">
        <f>SUM(AM4:AM7)</f>
        <v>0</v>
      </c>
      <c r="AN8" s="83">
        <f>SUM(AN4:AN7)</f>
        <v>0</v>
      </c>
      <c r="AO8" s="83">
        <f>SUM(AO4:AO7)</f>
        <v>0</v>
      </c>
      <c r="AP8" s="83">
        <f>SUM(AP4:AP7)</f>
        <v>0</v>
      </c>
      <c r="AQ8" s="83">
        <f>SUM(AQ4:AQ7)</f>
        <v>0</v>
      </c>
      <c r="AR8" s="160">
        <v>0</v>
      </c>
      <c r="AS8" s="157">
        <f>SUM(AS4:AS7)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7"/>
      <c r="L9" s="23"/>
      <c r="M9" s="23"/>
      <c r="N9" s="23"/>
      <c r="O9" s="23"/>
      <c r="P9" s="40"/>
      <c r="Q9" s="40"/>
      <c r="R9" s="43"/>
      <c r="S9" s="40"/>
      <c r="T9" s="40"/>
      <c r="U9" s="23"/>
      <c r="V9" s="23"/>
      <c r="W9" s="27"/>
      <c r="X9" s="40"/>
      <c r="Y9" s="40"/>
      <c r="Z9" s="40"/>
      <c r="AA9" s="40"/>
      <c r="AB9" s="40"/>
      <c r="AC9" s="40"/>
      <c r="AD9" s="40"/>
      <c r="AE9" s="40"/>
      <c r="AF9" s="41"/>
      <c r="AG9" s="27"/>
      <c r="AH9" s="23"/>
      <c r="AI9" s="23"/>
      <c r="AJ9" s="23"/>
      <c r="AK9" s="23"/>
      <c r="AL9" s="40"/>
      <c r="AM9" s="40"/>
      <c r="AN9" s="43"/>
      <c r="AO9" s="40"/>
      <c r="AP9" s="40"/>
      <c r="AQ9" s="23"/>
      <c r="AR9" s="23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61" t="s">
        <v>105</v>
      </c>
      <c r="C10" s="162"/>
      <c r="D10" s="16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28</v>
      </c>
      <c r="M10" s="18" t="s">
        <v>29</v>
      </c>
      <c r="N10" s="18" t="s">
        <v>106</v>
      </c>
      <c r="O10" s="18" t="s">
        <v>107</v>
      </c>
      <c r="Q10" s="43"/>
      <c r="R10" s="43" t="s">
        <v>44</v>
      </c>
      <c r="S10" s="43"/>
      <c r="T10" s="40" t="s">
        <v>45</v>
      </c>
      <c r="U10" s="23"/>
      <c r="V10" s="27"/>
      <c r="W10" s="27"/>
      <c r="X10" s="164"/>
      <c r="Y10" s="164"/>
      <c r="Z10" s="164"/>
      <c r="AA10" s="164"/>
      <c r="AB10" s="164"/>
      <c r="AC10" s="43"/>
      <c r="AD10" s="43"/>
      <c r="AE10" s="43"/>
      <c r="AF10" s="40"/>
      <c r="AG10" s="40"/>
      <c r="AH10" s="40"/>
      <c r="AI10" s="40"/>
      <c r="AJ10" s="40"/>
      <c r="AK10" s="40"/>
      <c r="AM10" s="27"/>
      <c r="AN10" s="164"/>
      <c r="AO10" s="164"/>
      <c r="AP10" s="164"/>
      <c r="AQ10" s="164"/>
      <c r="AR10" s="164"/>
      <c r="AS10" s="164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6" t="s">
        <v>12</v>
      </c>
      <c r="C11" s="12"/>
      <c r="D11" s="48"/>
      <c r="E11" s="165">
        <v>108</v>
      </c>
      <c r="F11" s="165">
        <v>5</v>
      </c>
      <c r="G11" s="165">
        <v>53</v>
      </c>
      <c r="H11" s="165">
        <v>37</v>
      </c>
      <c r="I11" s="165">
        <v>246</v>
      </c>
      <c r="J11" s="166">
        <v>0.40200000000000002</v>
      </c>
      <c r="K11" s="40">
        <f>PRODUCT(I11/J11)</f>
        <v>611.94029850746267</v>
      </c>
      <c r="L11" s="167">
        <f>PRODUCT((F11+G11)/E11)</f>
        <v>0.53703703703703709</v>
      </c>
      <c r="M11" s="167">
        <f>PRODUCT(H11/E11)</f>
        <v>0.34259259259259262</v>
      </c>
      <c r="N11" s="167">
        <f>PRODUCT((F11+G11+H11)/E11)</f>
        <v>0.87962962962962965</v>
      </c>
      <c r="O11" s="167">
        <f>PRODUCT(I11/E11)</f>
        <v>2.2777777777777777</v>
      </c>
      <c r="Q11" s="43"/>
      <c r="R11" s="43"/>
      <c r="S11" s="43"/>
      <c r="T11" s="40" t="s">
        <v>46</v>
      </c>
      <c r="U11" s="40"/>
      <c r="V11" s="40"/>
      <c r="W11" s="40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8" t="s">
        <v>99</v>
      </c>
      <c r="C12" s="169"/>
      <c r="D12" s="170"/>
      <c r="E12" s="165">
        <f>PRODUCT(E8+Q8)</f>
        <v>44</v>
      </c>
      <c r="F12" s="165">
        <f>PRODUCT(F8+R8)</f>
        <v>2</v>
      </c>
      <c r="G12" s="165">
        <f>PRODUCT(G8+S8)</f>
        <v>65</v>
      </c>
      <c r="H12" s="165">
        <f>PRODUCT(H8+T8)</f>
        <v>29</v>
      </c>
      <c r="I12" s="165">
        <f>PRODUCT(I8+U8)</f>
        <v>104</v>
      </c>
      <c r="J12" s="166">
        <v>0</v>
      </c>
      <c r="K12" s="40">
        <f>PRODUCT(K8+W8)</f>
        <v>0</v>
      </c>
      <c r="L12" s="167">
        <f>PRODUCT((F12+G12)/E12)</f>
        <v>1.5227272727272727</v>
      </c>
      <c r="M12" s="167">
        <f>PRODUCT(H12/E12)</f>
        <v>0.65909090909090906</v>
      </c>
      <c r="N12" s="167">
        <f>PRODUCT((F12+G12+H12)/E12)</f>
        <v>2.1818181818181817</v>
      </c>
      <c r="O12" s="167">
        <f>PRODUCT(I12/22)</f>
        <v>4.7272727272727275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71" t="s">
        <v>102</v>
      </c>
      <c r="C13" s="172"/>
      <c r="D13" s="173"/>
      <c r="E13" s="165">
        <f>PRODUCT(AA8+AM8)</f>
        <v>12</v>
      </c>
      <c r="F13" s="165">
        <f>PRODUCT(AB8+AN8)</f>
        <v>0</v>
      </c>
      <c r="G13" s="165">
        <f>PRODUCT(AC8+AO8)</f>
        <v>13</v>
      </c>
      <c r="H13" s="165">
        <f>PRODUCT(AD8+AP8)</f>
        <v>13</v>
      </c>
      <c r="I13" s="165">
        <f>PRODUCT(AE8+AQ8)</f>
        <v>0</v>
      </c>
      <c r="J13" s="166">
        <v>0</v>
      </c>
      <c r="K13" s="23">
        <f>PRODUCT(AG8+AS8)</f>
        <v>0</v>
      </c>
      <c r="L13" s="167">
        <f>PRODUCT((F13+G13)/E13)</f>
        <v>1.0833333333333333</v>
      </c>
      <c r="M13" s="167">
        <f>PRODUCT(H13/E13)</f>
        <v>1.0833333333333333</v>
      </c>
      <c r="N13" s="167">
        <f>PRODUCT((F13+G13+H13)/E13)</f>
        <v>2.1666666666666665</v>
      </c>
      <c r="O13" s="167">
        <f>PRODUCT(I13/E13)</f>
        <v>0</v>
      </c>
      <c r="Q13" s="43"/>
      <c r="R13" s="43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23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74" t="s">
        <v>104</v>
      </c>
      <c r="C14" s="175"/>
      <c r="D14" s="176"/>
      <c r="E14" s="165">
        <f>SUM(E11:E13)</f>
        <v>164</v>
      </c>
      <c r="F14" s="165">
        <f t="shared" ref="F14:I14" si="0">SUM(F11:F13)</f>
        <v>7</v>
      </c>
      <c r="G14" s="165">
        <f t="shared" si="0"/>
        <v>131</v>
      </c>
      <c r="H14" s="165">
        <f t="shared" si="0"/>
        <v>79</v>
      </c>
      <c r="I14" s="165">
        <f t="shared" si="0"/>
        <v>350</v>
      </c>
      <c r="J14" s="166">
        <v>0</v>
      </c>
      <c r="K14" s="40">
        <f>SUM(K11:K13)</f>
        <v>611.94029850746267</v>
      </c>
      <c r="L14" s="167">
        <f>PRODUCT((F14+G14)/E14)</f>
        <v>0.84146341463414631</v>
      </c>
      <c r="M14" s="167">
        <f>PRODUCT(H14/E14)</f>
        <v>0.48170731707317072</v>
      </c>
      <c r="N14" s="167">
        <f>PRODUCT((F14+G14+H14)/E14)</f>
        <v>1.3231707317073171</v>
      </c>
      <c r="O14" s="167">
        <f>PRODUCT(I14/130)</f>
        <v>2.6923076923076925</v>
      </c>
      <c r="Q14" s="23"/>
      <c r="R14" s="23"/>
      <c r="S14" s="2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3"/>
      <c r="F15" s="23"/>
      <c r="G15" s="23"/>
      <c r="H15" s="23"/>
      <c r="I15" s="23"/>
      <c r="J15" s="40"/>
      <c r="K15" s="40"/>
      <c r="L15" s="23"/>
      <c r="M15" s="23"/>
      <c r="N15" s="23"/>
      <c r="O15" s="23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3"/>
      <c r="AL179" s="23"/>
    </row>
    <row r="180" spans="12:38" x14ac:dyDescent="0.25"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98" customWidth="1"/>
    <col min="5" max="5" width="8" style="98" customWidth="1"/>
    <col min="6" max="6" width="0.7109375" style="2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40" customWidth="1"/>
    <col min="22" max="22" width="10.85546875" style="78" customWidth="1"/>
    <col min="23" max="23" width="19.7109375" style="98" customWidth="1"/>
    <col min="24" max="24" width="9.7109375" style="78" customWidth="1"/>
    <col min="25" max="30" width="9.140625" style="87"/>
  </cols>
  <sheetData>
    <row r="1" spans="1:30" ht="18.75" x14ac:dyDescent="0.3">
      <c r="A1" s="1"/>
      <c r="B1" s="90" t="s">
        <v>53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5"/>
      <c r="R1" s="135"/>
      <c r="S1" s="135"/>
      <c r="T1" s="135"/>
      <c r="U1" s="135"/>
      <c r="V1" s="82"/>
      <c r="W1" s="91"/>
      <c r="X1" s="35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35</v>
      </c>
      <c r="C2" s="6" t="s">
        <v>51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93"/>
      <c r="X2" s="26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54</v>
      </c>
      <c r="C3" s="22" t="s">
        <v>55</v>
      </c>
      <c r="D3" s="95" t="s">
        <v>56</v>
      </c>
      <c r="E3" s="96" t="s">
        <v>1</v>
      </c>
      <c r="F3" s="23"/>
      <c r="G3" s="83" t="s">
        <v>57</v>
      </c>
      <c r="H3" s="84" t="s">
        <v>58</v>
      </c>
      <c r="I3" s="84" t="s">
        <v>33</v>
      </c>
      <c r="J3" s="17" t="s">
        <v>59</v>
      </c>
      <c r="K3" s="85" t="s">
        <v>60</v>
      </c>
      <c r="L3" s="85" t="s">
        <v>61</v>
      </c>
      <c r="M3" s="83" t="s">
        <v>62</v>
      </c>
      <c r="N3" s="83" t="s">
        <v>32</v>
      </c>
      <c r="O3" s="84" t="s">
        <v>63</v>
      </c>
      <c r="P3" s="83" t="s">
        <v>58</v>
      </c>
      <c r="Q3" s="137" t="s">
        <v>17</v>
      </c>
      <c r="R3" s="137">
        <v>1</v>
      </c>
      <c r="S3" s="137">
        <v>2</v>
      </c>
      <c r="T3" s="137">
        <v>3</v>
      </c>
      <c r="U3" s="137" t="s">
        <v>64</v>
      </c>
      <c r="V3" s="17" t="s">
        <v>22</v>
      </c>
      <c r="W3" s="16" t="s">
        <v>65</v>
      </c>
      <c r="X3" s="16" t="s">
        <v>66</v>
      </c>
      <c r="Y3" s="92"/>
      <c r="Z3" s="92"/>
      <c r="AA3" s="92"/>
      <c r="AB3" s="92"/>
      <c r="AC3" s="92"/>
      <c r="AD3" s="92"/>
    </row>
    <row r="4" spans="1:30" x14ac:dyDescent="0.25">
      <c r="A4" s="1"/>
      <c r="B4" s="99" t="s">
        <v>67</v>
      </c>
      <c r="C4" s="100" t="s">
        <v>68</v>
      </c>
      <c r="D4" s="101" t="s">
        <v>69</v>
      </c>
      <c r="E4" s="102" t="s">
        <v>36</v>
      </c>
      <c r="F4" s="108"/>
      <c r="G4" s="103"/>
      <c r="H4" s="104"/>
      <c r="I4" s="104">
        <v>1</v>
      </c>
      <c r="J4" s="105" t="s">
        <v>70</v>
      </c>
      <c r="K4" s="105">
        <v>6</v>
      </c>
      <c r="L4" s="105"/>
      <c r="M4" s="105">
        <v>1</v>
      </c>
      <c r="N4" s="103"/>
      <c r="O4" s="104">
        <v>1</v>
      </c>
      <c r="P4" s="103"/>
      <c r="Q4" s="138" t="s">
        <v>94</v>
      </c>
      <c r="R4" s="138" t="s">
        <v>95</v>
      </c>
      <c r="S4" s="138"/>
      <c r="T4" s="138"/>
      <c r="U4" s="138" t="s">
        <v>96</v>
      </c>
      <c r="V4" s="106">
        <v>0.4</v>
      </c>
      <c r="W4" s="107" t="s">
        <v>71</v>
      </c>
      <c r="X4" s="103">
        <v>300</v>
      </c>
      <c r="Y4" s="92"/>
      <c r="Z4" s="92"/>
      <c r="AA4" s="92"/>
      <c r="AB4" s="92"/>
      <c r="AC4" s="92"/>
      <c r="AD4" s="92"/>
    </row>
    <row r="5" spans="1:30" x14ac:dyDescent="0.25">
      <c r="A5" s="9"/>
      <c r="B5" s="141"/>
      <c r="C5" s="142"/>
      <c r="D5" s="142"/>
      <c r="E5" s="143"/>
      <c r="F5" s="144"/>
      <c r="G5" s="145"/>
      <c r="H5" s="143"/>
      <c r="I5" s="146"/>
      <c r="J5" s="143"/>
      <c r="K5" s="145"/>
      <c r="L5" s="143"/>
      <c r="M5" s="145"/>
      <c r="N5" s="143"/>
      <c r="O5" s="143"/>
      <c r="P5" s="147"/>
      <c r="Q5" s="148"/>
      <c r="R5" s="146"/>
      <c r="S5" s="148"/>
      <c r="T5" s="146"/>
      <c r="U5" s="148"/>
      <c r="V5" s="143"/>
      <c r="W5" s="143"/>
      <c r="X5" s="149"/>
      <c r="Y5" s="92"/>
      <c r="Z5" s="92"/>
      <c r="AA5" s="92"/>
      <c r="AB5" s="92"/>
      <c r="AC5" s="92"/>
      <c r="AD5" s="92"/>
    </row>
    <row r="6" spans="1:30" x14ac:dyDescent="0.25">
      <c r="A6" s="9"/>
      <c r="B6" s="86"/>
      <c r="C6" s="40"/>
      <c r="D6" s="86"/>
      <c r="E6" s="97"/>
      <c r="G6" s="40"/>
      <c r="H6" s="43"/>
      <c r="I6" s="40"/>
      <c r="J6" s="23"/>
      <c r="K6" s="23"/>
      <c r="L6" s="23"/>
      <c r="M6" s="40"/>
      <c r="N6" s="40"/>
      <c r="O6" s="40"/>
      <c r="P6" s="40"/>
      <c r="Q6" s="139"/>
      <c r="R6" s="139"/>
      <c r="S6" s="139"/>
      <c r="T6" s="139"/>
      <c r="U6" s="139"/>
      <c r="V6" s="40"/>
      <c r="W6" s="86"/>
      <c r="X6" s="40"/>
      <c r="Y6" s="92"/>
      <c r="Z6" s="92"/>
      <c r="AA6" s="92"/>
      <c r="AB6" s="92"/>
      <c r="AC6" s="92"/>
      <c r="AD6" s="92"/>
    </row>
    <row r="7" spans="1:30" x14ac:dyDescent="0.25">
      <c r="A7" s="9"/>
      <c r="B7" s="86"/>
      <c r="C7" s="40"/>
      <c r="D7" s="86"/>
      <c r="E7" s="97"/>
      <c r="G7" s="40"/>
      <c r="H7" s="43"/>
      <c r="I7" s="40"/>
      <c r="J7" s="23"/>
      <c r="K7" s="23"/>
      <c r="L7" s="23"/>
      <c r="M7" s="40"/>
      <c r="N7" s="40"/>
      <c r="O7" s="40"/>
      <c r="P7" s="40"/>
      <c r="Q7" s="139"/>
      <c r="R7" s="139"/>
      <c r="S7" s="139"/>
      <c r="T7" s="139"/>
      <c r="U7" s="139"/>
      <c r="V7" s="40"/>
      <c r="W7" s="86"/>
      <c r="X7" s="40"/>
      <c r="Y7" s="92"/>
      <c r="Z7" s="92"/>
      <c r="AA7" s="92"/>
      <c r="AB7" s="92"/>
      <c r="AC7" s="92"/>
      <c r="AD7" s="92"/>
    </row>
    <row r="8" spans="1:30" x14ac:dyDescent="0.25">
      <c r="A8" s="9"/>
      <c r="B8" s="86"/>
      <c r="C8" s="40"/>
      <c r="D8" s="86"/>
      <c r="E8" s="97"/>
      <c r="G8" s="40"/>
      <c r="H8" s="43"/>
      <c r="I8" s="40"/>
      <c r="J8" s="23"/>
      <c r="K8" s="23"/>
      <c r="L8" s="23"/>
      <c r="M8" s="40"/>
      <c r="N8" s="40"/>
      <c r="O8" s="40"/>
      <c r="P8" s="40"/>
      <c r="Q8" s="139"/>
      <c r="R8" s="139"/>
      <c r="S8" s="139"/>
      <c r="T8" s="139"/>
      <c r="U8" s="139"/>
      <c r="V8" s="40"/>
      <c r="W8" s="86"/>
      <c r="X8" s="40"/>
      <c r="Y8" s="92"/>
      <c r="Z8" s="92"/>
      <c r="AA8" s="92"/>
      <c r="AB8" s="92"/>
      <c r="AC8" s="92"/>
      <c r="AD8" s="92"/>
    </row>
    <row r="9" spans="1:30" x14ac:dyDescent="0.25">
      <c r="A9" s="9"/>
      <c r="B9" s="86"/>
      <c r="C9" s="40"/>
      <c r="D9" s="86"/>
      <c r="E9" s="97"/>
      <c r="G9" s="40"/>
      <c r="H9" s="43"/>
      <c r="I9" s="40"/>
      <c r="J9" s="23"/>
      <c r="K9" s="23"/>
      <c r="L9" s="23"/>
      <c r="M9" s="40"/>
      <c r="N9" s="40"/>
      <c r="O9" s="40"/>
      <c r="P9" s="40"/>
      <c r="Q9" s="139"/>
      <c r="R9" s="139"/>
      <c r="S9" s="139"/>
      <c r="T9" s="139"/>
      <c r="U9" s="139"/>
      <c r="V9" s="40"/>
      <c r="W9" s="86"/>
      <c r="X9" s="40"/>
      <c r="Y9" s="92"/>
      <c r="Z9" s="92"/>
      <c r="AA9" s="92"/>
      <c r="AB9" s="92"/>
      <c r="AC9" s="92"/>
      <c r="AD9" s="92"/>
    </row>
    <row r="10" spans="1:30" x14ac:dyDescent="0.25">
      <c r="A10" s="9"/>
      <c r="B10" s="86"/>
      <c r="C10" s="40"/>
      <c r="D10" s="86"/>
      <c r="E10" s="97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39"/>
      <c r="R10" s="139"/>
      <c r="S10" s="139"/>
      <c r="T10" s="139"/>
      <c r="U10" s="139"/>
      <c r="V10" s="40"/>
      <c r="W10" s="86"/>
      <c r="X10" s="40"/>
      <c r="Y10" s="92"/>
      <c r="Z10" s="92"/>
      <c r="AA10" s="92"/>
      <c r="AB10" s="92"/>
      <c r="AC10" s="92"/>
      <c r="AD10" s="92"/>
    </row>
    <row r="11" spans="1:30" x14ac:dyDescent="0.25">
      <c r="A11" s="9"/>
      <c r="B11" s="86"/>
      <c r="C11" s="40"/>
      <c r="D11" s="86"/>
      <c r="E11" s="97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39"/>
      <c r="R11" s="139"/>
      <c r="S11" s="139"/>
      <c r="T11" s="139"/>
      <c r="U11" s="139"/>
      <c r="V11" s="40"/>
      <c r="W11" s="86"/>
      <c r="X11" s="40"/>
      <c r="Y11" s="92"/>
      <c r="Z11" s="92"/>
      <c r="AA11" s="92"/>
      <c r="AB11" s="92"/>
      <c r="AC11" s="92"/>
      <c r="AD11" s="92"/>
    </row>
    <row r="12" spans="1:30" x14ac:dyDescent="0.25">
      <c r="A12" s="9"/>
      <c r="B12" s="86"/>
      <c r="C12" s="40"/>
      <c r="D12" s="86"/>
      <c r="E12" s="97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39"/>
      <c r="R12" s="139"/>
      <c r="S12" s="139"/>
      <c r="T12" s="139"/>
      <c r="U12" s="139"/>
      <c r="V12" s="40"/>
      <c r="W12" s="86"/>
      <c r="X12" s="40"/>
      <c r="Y12" s="92"/>
      <c r="Z12" s="92"/>
      <c r="AA12" s="92"/>
      <c r="AB12" s="92"/>
      <c r="AC12" s="92"/>
      <c r="AD12" s="92"/>
    </row>
    <row r="13" spans="1:30" x14ac:dyDescent="0.25">
      <c r="A13" s="9"/>
      <c r="B13" s="86"/>
      <c r="C13" s="40"/>
      <c r="D13" s="86"/>
      <c r="E13" s="97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39"/>
      <c r="R13" s="139"/>
      <c r="S13" s="139"/>
      <c r="T13" s="139"/>
      <c r="U13" s="139"/>
      <c r="V13" s="40"/>
      <c r="W13" s="86"/>
      <c r="X13" s="40"/>
      <c r="Y13" s="92"/>
      <c r="Z13" s="92"/>
      <c r="AA13" s="92"/>
      <c r="AB13" s="92"/>
      <c r="AC13" s="92"/>
      <c r="AD13" s="92"/>
    </row>
    <row r="14" spans="1:30" x14ac:dyDescent="0.25">
      <c r="A14" s="9"/>
      <c r="B14" s="86"/>
      <c r="C14" s="40"/>
      <c r="D14" s="86"/>
      <c r="E14" s="97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39"/>
      <c r="R14" s="139"/>
      <c r="S14" s="139"/>
      <c r="T14" s="139"/>
      <c r="U14" s="139"/>
      <c r="V14" s="40"/>
      <c r="W14" s="86"/>
      <c r="X14" s="40"/>
      <c r="Y14" s="92"/>
      <c r="Z14" s="92"/>
      <c r="AA14" s="92"/>
      <c r="AB14" s="92"/>
      <c r="AC14" s="92"/>
      <c r="AD14" s="92"/>
    </row>
    <row r="15" spans="1:30" x14ac:dyDescent="0.25">
      <c r="A15" s="9"/>
      <c r="B15" s="86"/>
      <c r="C15" s="40"/>
      <c r="D15" s="86"/>
      <c r="E15" s="97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39"/>
      <c r="R15" s="139"/>
      <c r="S15" s="139"/>
      <c r="T15" s="139"/>
      <c r="U15" s="139"/>
      <c r="V15" s="40"/>
      <c r="W15" s="86"/>
      <c r="X15" s="40"/>
      <c r="Y15" s="92"/>
      <c r="Z15" s="92"/>
      <c r="AA15" s="92"/>
      <c r="AB15" s="92"/>
      <c r="AC15" s="92"/>
      <c r="AD15" s="92"/>
    </row>
    <row r="16" spans="1:30" x14ac:dyDescent="0.25">
      <c r="A16" s="9"/>
      <c r="B16" s="86"/>
      <c r="C16" s="40"/>
      <c r="D16" s="86"/>
      <c r="E16" s="97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39"/>
      <c r="R16" s="139"/>
      <c r="S16" s="139"/>
      <c r="T16" s="139"/>
      <c r="U16" s="139"/>
      <c r="V16" s="40"/>
      <c r="W16" s="86"/>
      <c r="X16" s="40"/>
      <c r="Y16" s="92"/>
      <c r="Z16" s="92"/>
      <c r="AA16" s="92"/>
      <c r="AB16" s="92"/>
      <c r="AC16" s="92"/>
      <c r="AD16" s="92"/>
    </row>
    <row r="17" spans="1:30" x14ac:dyDescent="0.25">
      <c r="A17" s="9"/>
      <c r="B17" s="86"/>
      <c r="C17" s="40"/>
      <c r="D17" s="86"/>
      <c r="E17" s="97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39"/>
      <c r="R17" s="139"/>
      <c r="S17" s="139"/>
      <c r="T17" s="139"/>
      <c r="U17" s="139"/>
      <c r="V17" s="40"/>
      <c r="W17" s="86"/>
      <c r="X17" s="40"/>
      <c r="Y17" s="92"/>
      <c r="Z17" s="92"/>
      <c r="AA17" s="92"/>
      <c r="AB17" s="92"/>
      <c r="AC17" s="92"/>
      <c r="AD17" s="92"/>
    </row>
    <row r="18" spans="1:30" x14ac:dyDescent="0.25">
      <c r="A18" s="9"/>
      <c r="B18" s="86"/>
      <c r="C18" s="40"/>
      <c r="D18" s="86"/>
      <c r="E18" s="97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39"/>
      <c r="R18" s="139"/>
      <c r="S18" s="139"/>
      <c r="T18" s="139"/>
      <c r="U18" s="139"/>
      <c r="V18" s="40"/>
      <c r="W18" s="86"/>
      <c r="X18" s="40"/>
      <c r="Y18" s="92"/>
      <c r="Z18" s="92"/>
      <c r="AA18" s="92"/>
      <c r="AB18" s="92"/>
      <c r="AC18" s="92"/>
      <c r="AD18" s="92"/>
    </row>
    <row r="19" spans="1:30" x14ac:dyDescent="0.25">
      <c r="A19" s="9"/>
      <c r="B19" s="86"/>
      <c r="C19" s="40"/>
      <c r="D19" s="86"/>
      <c r="E19" s="97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39"/>
      <c r="R19" s="139"/>
      <c r="S19" s="139"/>
      <c r="T19" s="139"/>
      <c r="U19" s="139"/>
      <c r="V19" s="40"/>
      <c r="W19" s="86"/>
      <c r="X19" s="40"/>
      <c r="Y19" s="92"/>
      <c r="Z19" s="92"/>
      <c r="AA19" s="92"/>
      <c r="AB19" s="92"/>
      <c r="AC19" s="92"/>
      <c r="AD19" s="92"/>
    </row>
    <row r="20" spans="1:30" x14ac:dyDescent="0.25">
      <c r="A20" s="9"/>
      <c r="B20" s="86"/>
      <c r="C20" s="40"/>
      <c r="D20" s="86"/>
      <c r="E20" s="97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39"/>
      <c r="R20" s="139"/>
      <c r="S20" s="139"/>
      <c r="T20" s="139"/>
      <c r="U20" s="139"/>
      <c r="V20" s="40"/>
      <c r="W20" s="86"/>
      <c r="X20" s="40"/>
      <c r="Y20" s="92"/>
      <c r="Z20" s="92"/>
      <c r="AA20" s="92"/>
      <c r="AB20" s="92"/>
      <c r="AC20" s="92"/>
      <c r="AD20" s="92"/>
    </row>
    <row r="21" spans="1:30" x14ac:dyDescent="0.25">
      <c r="A21" s="9"/>
      <c r="B21" s="86"/>
      <c r="C21" s="40"/>
      <c r="D21" s="86"/>
      <c r="E21" s="97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39"/>
      <c r="R21" s="139"/>
      <c r="S21" s="139"/>
      <c r="T21" s="139"/>
      <c r="U21" s="139"/>
      <c r="V21" s="40"/>
      <c r="W21" s="86"/>
      <c r="X21" s="40"/>
      <c r="Y21" s="92"/>
      <c r="Z21" s="92"/>
      <c r="AA21" s="92"/>
      <c r="AB21" s="92"/>
      <c r="AC21" s="92"/>
      <c r="AD21" s="92"/>
    </row>
    <row r="22" spans="1:30" x14ac:dyDescent="0.25">
      <c r="A22" s="9"/>
      <c r="B22" s="86"/>
      <c r="C22" s="40"/>
      <c r="D22" s="86"/>
      <c r="E22" s="97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39"/>
      <c r="R22" s="139"/>
      <c r="S22" s="139"/>
      <c r="T22" s="139"/>
      <c r="U22" s="139"/>
      <c r="V22" s="40"/>
      <c r="W22" s="86"/>
      <c r="X22" s="40"/>
      <c r="Y22" s="92"/>
      <c r="Z22" s="92"/>
      <c r="AA22" s="92"/>
      <c r="AB22" s="92"/>
      <c r="AC22" s="92"/>
      <c r="AD22" s="92"/>
    </row>
    <row r="23" spans="1:30" x14ac:dyDescent="0.25">
      <c r="A23" s="9"/>
      <c r="B23" s="86"/>
      <c r="C23" s="40"/>
      <c r="D23" s="86"/>
      <c r="E23" s="97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39"/>
      <c r="R23" s="139"/>
      <c r="S23" s="139"/>
      <c r="T23" s="139"/>
      <c r="U23" s="139"/>
      <c r="V23" s="40"/>
      <c r="W23" s="86"/>
      <c r="X23" s="40"/>
      <c r="Y23" s="92"/>
      <c r="Z23" s="92"/>
      <c r="AA23" s="92"/>
      <c r="AB23" s="92"/>
      <c r="AC23" s="92"/>
      <c r="AD23" s="92"/>
    </row>
    <row r="24" spans="1:30" x14ac:dyDescent="0.25">
      <c r="A24" s="9"/>
      <c r="B24" s="86"/>
      <c r="C24" s="40"/>
      <c r="D24" s="86"/>
      <c r="E24" s="97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39"/>
      <c r="R24" s="139"/>
      <c r="S24" s="139"/>
      <c r="T24" s="139"/>
      <c r="U24" s="139"/>
      <c r="V24" s="40"/>
      <c r="W24" s="86"/>
      <c r="X24" s="40"/>
      <c r="Y24" s="92"/>
      <c r="Z24" s="92"/>
      <c r="AA24" s="92"/>
      <c r="AB24" s="92"/>
      <c r="AC24" s="92"/>
      <c r="AD24" s="92"/>
    </row>
    <row r="25" spans="1:30" x14ac:dyDescent="0.25">
      <c r="A25" s="9"/>
      <c r="B25" s="86"/>
      <c r="C25" s="40"/>
      <c r="D25" s="86"/>
      <c r="E25" s="97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39"/>
      <c r="R25" s="139"/>
      <c r="S25" s="139"/>
      <c r="T25" s="139"/>
      <c r="U25" s="139"/>
      <c r="V25" s="40"/>
      <c r="W25" s="86"/>
      <c r="X25" s="40"/>
      <c r="Y25" s="92"/>
      <c r="Z25" s="92"/>
      <c r="AA25" s="92"/>
      <c r="AB25" s="92"/>
      <c r="AC25" s="92"/>
      <c r="AD25" s="92"/>
    </row>
    <row r="26" spans="1:30" x14ac:dyDescent="0.25">
      <c r="A26" s="9"/>
      <c r="B26" s="86"/>
      <c r="C26" s="40"/>
      <c r="D26" s="86"/>
      <c r="E26" s="97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39"/>
      <c r="R26" s="139"/>
      <c r="S26" s="139"/>
      <c r="T26" s="139"/>
      <c r="U26" s="139"/>
      <c r="V26" s="40"/>
      <c r="W26" s="86"/>
      <c r="X26" s="40"/>
      <c r="Y26" s="92"/>
      <c r="Z26" s="92"/>
      <c r="AA26" s="92"/>
      <c r="AB26" s="92"/>
      <c r="AC26" s="92"/>
      <c r="AD26" s="92"/>
    </row>
    <row r="27" spans="1:30" x14ac:dyDescent="0.25">
      <c r="A27" s="9"/>
      <c r="B27" s="86"/>
      <c r="C27" s="40"/>
      <c r="D27" s="86"/>
      <c r="E27" s="97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39"/>
      <c r="R27" s="139"/>
      <c r="S27" s="139"/>
      <c r="T27" s="139"/>
      <c r="U27" s="139"/>
      <c r="V27" s="40"/>
      <c r="W27" s="86"/>
      <c r="X27" s="40"/>
      <c r="Y27" s="92"/>
      <c r="Z27" s="92"/>
      <c r="AA27" s="92"/>
      <c r="AB27" s="92"/>
      <c r="AC27" s="92"/>
      <c r="AD27" s="92"/>
    </row>
    <row r="28" spans="1:30" x14ac:dyDescent="0.25">
      <c r="A28" s="9"/>
      <c r="B28" s="86"/>
      <c r="C28" s="40"/>
      <c r="D28" s="86"/>
      <c r="E28" s="97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39"/>
      <c r="R28" s="139"/>
      <c r="S28" s="139"/>
      <c r="T28" s="139"/>
      <c r="U28" s="139"/>
      <c r="V28" s="40"/>
      <c r="W28" s="86"/>
      <c r="X28" s="40"/>
      <c r="Y28" s="92"/>
      <c r="Z28" s="92"/>
      <c r="AA28" s="92"/>
      <c r="AB28" s="92"/>
      <c r="AC28" s="92"/>
      <c r="AD28" s="92"/>
    </row>
    <row r="29" spans="1:30" x14ac:dyDescent="0.25">
      <c r="A29" s="9"/>
      <c r="B29" s="86"/>
      <c r="C29" s="40"/>
      <c r="D29" s="86"/>
      <c r="E29" s="97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39"/>
      <c r="R29" s="139"/>
      <c r="S29" s="139"/>
      <c r="T29" s="139"/>
      <c r="U29" s="139"/>
      <c r="V29" s="40"/>
      <c r="W29" s="86"/>
      <c r="X29" s="40"/>
      <c r="Y29" s="92"/>
      <c r="Z29" s="92"/>
      <c r="AA29" s="92"/>
      <c r="AB29" s="92"/>
      <c r="AC29" s="92"/>
      <c r="AD29" s="92"/>
    </row>
    <row r="30" spans="1:30" x14ac:dyDescent="0.25">
      <c r="A30" s="9"/>
      <c r="B30" s="86"/>
      <c r="C30" s="40"/>
      <c r="D30" s="86"/>
      <c r="E30" s="97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39"/>
      <c r="R30" s="139"/>
      <c r="S30" s="139"/>
      <c r="T30" s="139"/>
      <c r="U30" s="139"/>
      <c r="V30" s="40"/>
      <c r="W30" s="86"/>
      <c r="X30" s="40"/>
      <c r="Y30" s="92"/>
      <c r="Z30" s="92"/>
      <c r="AA30" s="92"/>
      <c r="AB30" s="92"/>
      <c r="AC30" s="92"/>
      <c r="AD30" s="92"/>
    </row>
    <row r="31" spans="1:30" x14ac:dyDescent="0.25">
      <c r="A31" s="9"/>
      <c r="B31" s="86"/>
      <c r="C31" s="40"/>
      <c r="D31" s="86"/>
      <c r="E31" s="97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39"/>
      <c r="R31" s="139"/>
      <c r="S31" s="139"/>
      <c r="T31" s="139"/>
      <c r="U31" s="139"/>
      <c r="V31" s="40"/>
      <c r="W31" s="86"/>
      <c r="X31" s="40"/>
      <c r="Y31" s="92"/>
      <c r="Z31" s="92"/>
      <c r="AA31" s="92"/>
      <c r="AB31" s="92"/>
      <c r="AC31" s="92"/>
      <c r="AD31" s="92"/>
    </row>
    <row r="32" spans="1:30" x14ac:dyDescent="0.25">
      <c r="A32" s="9"/>
      <c r="B32" s="86"/>
      <c r="C32" s="40"/>
      <c r="D32" s="86"/>
      <c r="E32" s="97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39"/>
      <c r="R32" s="139"/>
      <c r="S32" s="139"/>
      <c r="T32" s="139"/>
      <c r="U32" s="139"/>
      <c r="V32" s="40"/>
      <c r="W32" s="86"/>
      <c r="X32" s="40"/>
      <c r="Y32" s="92"/>
      <c r="Z32" s="92"/>
      <c r="AA32" s="92"/>
      <c r="AB32" s="92"/>
      <c r="AC32" s="92"/>
      <c r="AD32" s="92"/>
    </row>
    <row r="33" spans="1:30" x14ac:dyDescent="0.25">
      <c r="A33" s="9"/>
      <c r="B33" s="86"/>
      <c r="C33" s="40"/>
      <c r="D33" s="86"/>
      <c r="E33" s="97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39"/>
      <c r="R33" s="139"/>
      <c r="S33" s="139"/>
      <c r="T33" s="139"/>
      <c r="U33" s="139"/>
      <c r="V33" s="40"/>
      <c r="W33" s="86"/>
      <c r="X33" s="40"/>
      <c r="Y33" s="92"/>
      <c r="Z33" s="92"/>
      <c r="AA33" s="92"/>
      <c r="AB33" s="92"/>
      <c r="AC33" s="92"/>
      <c r="AD33" s="92"/>
    </row>
    <row r="34" spans="1:30" x14ac:dyDescent="0.25">
      <c r="A34" s="9"/>
      <c r="B34" s="86"/>
      <c r="C34" s="40"/>
      <c r="D34" s="86"/>
      <c r="E34" s="97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39"/>
      <c r="R34" s="139"/>
      <c r="S34" s="139"/>
      <c r="T34" s="139"/>
      <c r="U34" s="139"/>
      <c r="V34" s="40"/>
      <c r="W34" s="86"/>
      <c r="X34" s="40"/>
      <c r="Y34" s="92"/>
      <c r="Z34" s="92"/>
      <c r="AA34" s="92"/>
      <c r="AB34" s="92"/>
      <c r="AC34" s="92"/>
      <c r="AD34" s="92"/>
    </row>
    <row r="35" spans="1:30" x14ac:dyDescent="0.25">
      <c r="A35" s="9"/>
      <c r="B35" s="86"/>
      <c r="C35" s="40"/>
      <c r="D35" s="86"/>
      <c r="E35" s="97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39"/>
      <c r="R35" s="139"/>
      <c r="S35" s="139"/>
      <c r="T35" s="139"/>
      <c r="U35" s="139"/>
      <c r="V35" s="40"/>
      <c r="W35" s="86"/>
      <c r="X35" s="40"/>
      <c r="Y35" s="92"/>
      <c r="Z35" s="92"/>
      <c r="AA35" s="92"/>
      <c r="AB35" s="92"/>
      <c r="AC35" s="92"/>
      <c r="AD35" s="92"/>
    </row>
    <row r="36" spans="1:30" x14ac:dyDescent="0.25">
      <c r="A36" s="9"/>
      <c r="B36" s="86"/>
      <c r="C36" s="40"/>
      <c r="D36" s="86"/>
      <c r="E36" s="97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39"/>
      <c r="R36" s="139"/>
      <c r="S36" s="139"/>
      <c r="T36" s="139"/>
      <c r="U36" s="139"/>
      <c r="V36" s="40"/>
      <c r="W36" s="86"/>
      <c r="X36" s="40"/>
      <c r="Y36" s="92"/>
      <c r="Z36" s="92"/>
      <c r="AA36" s="92"/>
      <c r="AB36" s="92"/>
      <c r="AC36" s="92"/>
      <c r="AD36" s="92"/>
    </row>
    <row r="37" spans="1:30" x14ac:dyDescent="0.25">
      <c r="A37" s="9"/>
      <c r="B37" s="86"/>
      <c r="C37" s="40"/>
      <c r="D37" s="86"/>
      <c r="E37" s="97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39"/>
      <c r="R37" s="139"/>
      <c r="S37" s="139"/>
      <c r="T37" s="139"/>
      <c r="U37" s="139"/>
      <c r="V37" s="40"/>
      <c r="W37" s="86"/>
      <c r="X37" s="40"/>
      <c r="Y37" s="92"/>
      <c r="Z37" s="92"/>
      <c r="AA37" s="92"/>
      <c r="AB37" s="92"/>
      <c r="AC37" s="92"/>
      <c r="AD37" s="92"/>
    </row>
    <row r="38" spans="1:30" x14ac:dyDescent="0.25">
      <c r="A38" s="9"/>
      <c r="B38" s="86"/>
      <c r="C38" s="40"/>
      <c r="D38" s="86"/>
      <c r="E38" s="97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39"/>
      <c r="R38" s="139"/>
      <c r="S38" s="139"/>
      <c r="T38" s="139"/>
      <c r="U38" s="139"/>
      <c r="V38" s="40"/>
      <c r="W38" s="86"/>
      <c r="X38" s="40"/>
      <c r="Y38" s="92"/>
      <c r="Z38" s="92"/>
      <c r="AA38" s="92"/>
      <c r="AB38" s="92"/>
      <c r="AC38" s="92"/>
      <c r="AD38" s="92"/>
    </row>
    <row r="39" spans="1:30" x14ac:dyDescent="0.25">
      <c r="A39" s="9"/>
      <c r="B39" s="86"/>
      <c r="C39" s="40"/>
      <c r="D39" s="86"/>
      <c r="E39" s="97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39"/>
      <c r="R39" s="139"/>
      <c r="S39" s="139"/>
      <c r="T39" s="139"/>
      <c r="U39" s="139"/>
      <c r="V39" s="40"/>
      <c r="W39" s="86"/>
      <c r="X39" s="40"/>
      <c r="Y39" s="92"/>
      <c r="Z39" s="92"/>
      <c r="AA39" s="92"/>
      <c r="AB39" s="92"/>
      <c r="AC39" s="92"/>
      <c r="AD39" s="92"/>
    </row>
    <row r="40" spans="1:30" x14ac:dyDescent="0.25">
      <c r="A40" s="9"/>
      <c r="B40" s="86"/>
      <c r="C40" s="40"/>
      <c r="D40" s="86"/>
      <c r="E40" s="97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39"/>
      <c r="R40" s="139"/>
      <c r="S40" s="139"/>
      <c r="T40" s="139"/>
      <c r="U40" s="139"/>
      <c r="V40" s="40"/>
      <c r="W40" s="86"/>
      <c r="X40" s="40"/>
      <c r="Y40" s="92"/>
      <c r="Z40" s="92"/>
      <c r="AA40" s="92"/>
      <c r="AB40" s="92"/>
      <c r="AC40" s="92"/>
      <c r="AD40" s="92"/>
    </row>
    <row r="41" spans="1:30" x14ac:dyDescent="0.25">
      <c r="A41" s="9"/>
      <c r="B41" s="86"/>
      <c r="C41" s="40"/>
      <c r="D41" s="86"/>
      <c r="E41" s="97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39"/>
      <c r="R41" s="139"/>
      <c r="S41" s="139"/>
      <c r="T41" s="139"/>
      <c r="U41" s="139"/>
      <c r="V41" s="40"/>
      <c r="W41" s="86"/>
      <c r="X41" s="40"/>
      <c r="Y41" s="92"/>
      <c r="Z41" s="92"/>
      <c r="AA41" s="92"/>
      <c r="AB41" s="92"/>
      <c r="AC41" s="92"/>
      <c r="AD41" s="92"/>
    </row>
    <row r="42" spans="1:30" x14ac:dyDescent="0.25">
      <c r="A42" s="9"/>
      <c r="B42" s="86"/>
      <c r="C42" s="40"/>
      <c r="D42" s="86"/>
      <c r="E42" s="97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39"/>
      <c r="R42" s="139"/>
      <c r="S42" s="139"/>
      <c r="T42" s="139"/>
      <c r="U42" s="139"/>
      <c r="V42" s="40"/>
      <c r="W42" s="86"/>
      <c r="X42" s="40"/>
      <c r="Y42" s="92"/>
      <c r="Z42" s="92"/>
      <c r="AA42" s="92"/>
      <c r="AB42" s="92"/>
      <c r="AC42" s="92"/>
      <c r="AD42" s="92"/>
    </row>
    <row r="43" spans="1:30" x14ac:dyDescent="0.25">
      <c r="A43" s="9"/>
      <c r="B43" s="86"/>
      <c r="C43" s="40"/>
      <c r="D43" s="86"/>
      <c r="E43" s="97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39"/>
      <c r="R43" s="139"/>
      <c r="S43" s="139"/>
      <c r="T43" s="139"/>
      <c r="U43" s="139"/>
      <c r="V43" s="40"/>
      <c r="W43" s="86"/>
      <c r="X43" s="40"/>
      <c r="Y43" s="92"/>
      <c r="Z43" s="92"/>
      <c r="AA43" s="92"/>
      <c r="AB43" s="92"/>
      <c r="AC43" s="92"/>
      <c r="AD43" s="92"/>
    </row>
    <row r="44" spans="1:30" x14ac:dyDescent="0.25">
      <c r="A44" s="9"/>
      <c r="B44" s="86"/>
      <c r="C44" s="40"/>
      <c r="D44" s="86"/>
      <c r="E44" s="97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39"/>
      <c r="R44" s="139"/>
      <c r="S44" s="139"/>
      <c r="T44" s="139"/>
      <c r="U44" s="139"/>
      <c r="V44" s="40"/>
      <c r="W44" s="86"/>
      <c r="X44" s="40"/>
      <c r="Y44" s="92"/>
      <c r="Z44" s="92"/>
      <c r="AA44" s="92"/>
      <c r="AB44" s="92"/>
      <c r="AC44" s="92"/>
      <c r="AD44" s="92"/>
    </row>
    <row r="45" spans="1:30" x14ac:dyDescent="0.25">
      <c r="A45" s="9"/>
      <c r="B45" s="86"/>
      <c r="C45" s="40"/>
      <c r="D45" s="86"/>
      <c r="E45" s="97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39"/>
      <c r="R45" s="139"/>
      <c r="S45" s="139"/>
      <c r="T45" s="139"/>
      <c r="U45" s="139"/>
      <c r="V45" s="40"/>
      <c r="W45" s="86"/>
      <c r="X45" s="40"/>
      <c r="Y45" s="92"/>
      <c r="Z45" s="92"/>
      <c r="AA45" s="92"/>
      <c r="AB45" s="92"/>
      <c r="AC45" s="92"/>
      <c r="AD45" s="92"/>
    </row>
    <row r="46" spans="1:30" x14ac:dyDescent="0.25">
      <c r="A46" s="9"/>
      <c r="B46" s="86"/>
      <c r="C46" s="40"/>
      <c r="D46" s="86"/>
      <c r="E46" s="97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39"/>
      <c r="R46" s="139"/>
      <c r="S46" s="139"/>
      <c r="T46" s="139"/>
      <c r="U46" s="139"/>
      <c r="V46" s="40"/>
      <c r="W46" s="86"/>
      <c r="X46" s="40"/>
      <c r="Y46" s="92"/>
      <c r="Z46" s="92"/>
      <c r="AA46" s="92"/>
      <c r="AB46" s="92"/>
      <c r="AC46" s="92"/>
      <c r="AD46" s="92"/>
    </row>
    <row r="47" spans="1:30" x14ac:dyDescent="0.25">
      <c r="A47" s="9"/>
      <c r="B47" s="86"/>
      <c r="C47" s="40"/>
      <c r="D47" s="86"/>
      <c r="E47" s="97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39"/>
      <c r="R47" s="139"/>
      <c r="S47" s="139"/>
      <c r="T47" s="139"/>
      <c r="U47" s="139"/>
      <c r="V47" s="40"/>
      <c r="W47" s="86"/>
      <c r="X47" s="40"/>
      <c r="Y47" s="92"/>
      <c r="Z47" s="92"/>
      <c r="AA47" s="92"/>
      <c r="AB47" s="92"/>
      <c r="AC47" s="92"/>
      <c r="AD47" s="92"/>
    </row>
    <row r="48" spans="1:30" x14ac:dyDescent="0.25">
      <c r="A48" s="9"/>
      <c r="B48" s="86"/>
      <c r="C48" s="40"/>
      <c r="D48" s="86"/>
      <c r="E48" s="97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39"/>
      <c r="R48" s="139"/>
      <c r="S48" s="139"/>
      <c r="T48" s="139"/>
      <c r="U48" s="139"/>
      <c r="V48" s="40"/>
      <c r="W48" s="86"/>
      <c r="X48" s="40"/>
      <c r="Y48" s="92"/>
      <c r="Z48" s="92"/>
      <c r="AA48" s="92"/>
      <c r="AB48" s="92"/>
      <c r="AC48" s="92"/>
      <c r="AD48" s="92"/>
    </row>
    <row r="49" spans="1:30" x14ac:dyDescent="0.25">
      <c r="A49" s="9"/>
      <c r="B49" s="86"/>
      <c r="C49" s="40"/>
      <c r="D49" s="86"/>
      <c r="E49" s="97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39"/>
      <c r="R49" s="139"/>
      <c r="S49" s="139"/>
      <c r="T49" s="139"/>
      <c r="U49" s="139"/>
      <c r="V49" s="40"/>
      <c r="W49" s="86"/>
      <c r="X49" s="40"/>
      <c r="Y49" s="92"/>
      <c r="Z49" s="92"/>
      <c r="AA49" s="92"/>
      <c r="AB49" s="92"/>
      <c r="AC49" s="92"/>
      <c r="AD49" s="92"/>
    </row>
    <row r="50" spans="1:30" x14ac:dyDescent="0.25">
      <c r="A50" s="9"/>
      <c r="B50" s="86"/>
      <c r="C50" s="40"/>
      <c r="D50" s="86"/>
      <c r="E50" s="97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39"/>
      <c r="R50" s="139"/>
      <c r="S50" s="139"/>
      <c r="T50" s="139"/>
      <c r="U50" s="139"/>
      <c r="V50" s="40"/>
      <c r="W50" s="86"/>
      <c r="X50" s="40"/>
      <c r="Y50" s="92"/>
      <c r="Z50" s="92"/>
      <c r="AA50" s="92"/>
      <c r="AB50" s="92"/>
      <c r="AC50" s="92"/>
      <c r="AD50" s="92"/>
    </row>
    <row r="51" spans="1:30" x14ac:dyDescent="0.25">
      <c r="A51" s="9"/>
      <c r="B51" s="86"/>
      <c r="C51" s="40"/>
      <c r="D51" s="86"/>
      <c r="E51" s="97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39"/>
      <c r="R51" s="139"/>
      <c r="S51" s="139"/>
      <c r="T51" s="139"/>
      <c r="U51" s="139"/>
      <c r="V51" s="40"/>
      <c r="W51" s="86"/>
      <c r="X51" s="40"/>
      <c r="Y51" s="92"/>
      <c r="Z51" s="92"/>
      <c r="AA51" s="92"/>
      <c r="AB51" s="92"/>
      <c r="AC51" s="92"/>
      <c r="AD51" s="92"/>
    </row>
    <row r="52" spans="1:30" x14ac:dyDescent="0.25">
      <c r="A52" s="9"/>
      <c r="B52" s="86"/>
      <c r="C52" s="40"/>
      <c r="D52" s="86"/>
      <c r="E52" s="97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39"/>
      <c r="R52" s="139"/>
      <c r="S52" s="139"/>
      <c r="T52" s="139"/>
      <c r="U52" s="139"/>
      <c r="V52" s="40"/>
      <c r="W52" s="86"/>
      <c r="X52" s="40"/>
      <c r="Y52" s="92"/>
      <c r="Z52" s="92"/>
      <c r="AA52" s="92"/>
      <c r="AB52" s="92"/>
      <c r="AC52" s="92"/>
      <c r="AD52" s="92"/>
    </row>
    <row r="53" spans="1:30" x14ac:dyDescent="0.25">
      <c r="A53" s="9"/>
      <c r="B53" s="86"/>
      <c r="C53" s="40"/>
      <c r="D53" s="86"/>
      <c r="E53" s="97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39"/>
      <c r="R53" s="139"/>
      <c r="S53" s="139"/>
      <c r="T53" s="139"/>
      <c r="U53" s="139"/>
      <c r="V53" s="40"/>
      <c r="W53" s="86"/>
      <c r="X53" s="40"/>
      <c r="Y53" s="92"/>
      <c r="Z53" s="92"/>
      <c r="AA53" s="92"/>
      <c r="AB53" s="92"/>
      <c r="AC53" s="92"/>
      <c r="AD53" s="92"/>
    </row>
    <row r="54" spans="1:30" x14ac:dyDescent="0.25">
      <c r="A54" s="9"/>
      <c r="B54" s="86"/>
      <c r="C54" s="40"/>
      <c r="D54" s="86"/>
      <c r="E54" s="97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39"/>
      <c r="R54" s="139"/>
      <c r="S54" s="139"/>
      <c r="T54" s="139"/>
      <c r="U54" s="139"/>
      <c r="V54" s="40"/>
      <c r="W54" s="86"/>
      <c r="X54" s="40"/>
      <c r="Y54" s="92"/>
      <c r="Z54" s="92"/>
      <c r="AA54" s="92"/>
      <c r="AB54" s="92"/>
      <c r="AC54" s="92"/>
      <c r="AD54" s="92"/>
    </row>
    <row r="55" spans="1:30" x14ac:dyDescent="0.25">
      <c r="A55" s="9"/>
      <c r="B55" s="86"/>
      <c r="C55" s="40"/>
      <c r="D55" s="86"/>
      <c r="E55" s="97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39"/>
      <c r="R55" s="139"/>
      <c r="S55" s="139"/>
      <c r="T55" s="139"/>
      <c r="U55" s="139"/>
      <c r="V55" s="40"/>
      <c r="W55" s="86"/>
      <c r="X55" s="40"/>
      <c r="Y55" s="92"/>
      <c r="Z55" s="92"/>
      <c r="AA55" s="92"/>
      <c r="AB55" s="92"/>
      <c r="AC55" s="92"/>
      <c r="AD55" s="92"/>
    </row>
    <row r="56" spans="1:30" x14ac:dyDescent="0.25">
      <c r="A56" s="9"/>
      <c r="B56" s="86"/>
      <c r="C56" s="40"/>
      <c r="D56" s="86"/>
      <c r="E56" s="97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39"/>
      <c r="R56" s="139"/>
      <c r="S56" s="139"/>
      <c r="T56" s="139"/>
      <c r="U56" s="139"/>
      <c r="V56" s="40"/>
      <c r="W56" s="86"/>
      <c r="X56" s="40"/>
      <c r="Y56" s="92"/>
      <c r="Z56" s="92"/>
      <c r="AA56" s="92"/>
      <c r="AB56" s="92"/>
      <c r="AC56" s="92"/>
      <c r="AD56" s="92"/>
    </row>
    <row r="57" spans="1:30" x14ac:dyDescent="0.25">
      <c r="A57" s="9"/>
      <c r="B57" s="86"/>
      <c r="C57" s="40"/>
      <c r="D57" s="86"/>
      <c r="E57" s="97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39"/>
      <c r="R57" s="139"/>
      <c r="S57" s="139"/>
      <c r="T57" s="139"/>
      <c r="U57" s="139"/>
      <c r="V57" s="40"/>
      <c r="W57" s="86"/>
      <c r="X57" s="40"/>
      <c r="Y57" s="92"/>
      <c r="Z57" s="92"/>
      <c r="AA57" s="92"/>
      <c r="AB57" s="92"/>
      <c r="AC57" s="92"/>
      <c r="AD57" s="92"/>
    </row>
    <row r="58" spans="1:30" x14ac:dyDescent="0.25">
      <c r="A58" s="9"/>
      <c r="B58" s="86"/>
      <c r="C58" s="40"/>
      <c r="D58" s="86"/>
      <c r="E58" s="97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39"/>
      <c r="R58" s="139"/>
      <c r="S58" s="139"/>
      <c r="T58" s="139"/>
      <c r="U58" s="139"/>
      <c r="V58" s="40"/>
      <c r="W58" s="86"/>
      <c r="X58" s="40"/>
      <c r="Y58" s="92"/>
      <c r="Z58" s="92"/>
      <c r="AA58" s="92"/>
      <c r="AB58" s="92"/>
      <c r="AC58" s="92"/>
      <c r="AD58" s="92"/>
    </row>
    <row r="59" spans="1:30" x14ac:dyDescent="0.25">
      <c r="A59" s="9"/>
      <c r="B59" s="86"/>
      <c r="C59" s="40"/>
      <c r="D59" s="86"/>
      <c r="E59" s="97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39"/>
      <c r="R59" s="139"/>
      <c r="S59" s="139"/>
      <c r="T59" s="139"/>
      <c r="U59" s="139"/>
      <c r="V59" s="40"/>
      <c r="W59" s="86"/>
      <c r="X59" s="40"/>
      <c r="Y59" s="92"/>
      <c r="Z59" s="92"/>
      <c r="AA59" s="92"/>
      <c r="AB59" s="92"/>
      <c r="AC59" s="92"/>
      <c r="AD59" s="92"/>
    </row>
    <row r="60" spans="1:30" x14ac:dyDescent="0.25">
      <c r="A60" s="9"/>
      <c r="B60" s="86"/>
      <c r="C60" s="40"/>
      <c r="D60" s="86"/>
      <c r="E60" s="97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39"/>
      <c r="R60" s="139"/>
      <c r="S60" s="139"/>
      <c r="T60" s="139"/>
      <c r="U60" s="139"/>
      <c r="V60" s="40"/>
      <c r="W60" s="86"/>
      <c r="X60" s="40"/>
      <c r="Y60" s="92"/>
      <c r="Z60" s="92"/>
      <c r="AA60" s="92"/>
      <c r="AB60" s="92"/>
      <c r="AC60" s="92"/>
      <c r="AD60" s="92"/>
    </row>
    <row r="61" spans="1:30" x14ac:dyDescent="0.25">
      <c r="A61" s="9"/>
      <c r="B61" s="86"/>
      <c r="C61" s="40"/>
      <c r="D61" s="86"/>
      <c r="E61" s="97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139"/>
      <c r="R61" s="139"/>
      <c r="S61" s="139"/>
      <c r="T61" s="139"/>
      <c r="U61" s="139"/>
      <c r="V61" s="40"/>
      <c r="W61" s="86"/>
      <c r="X61" s="40"/>
      <c r="Y61" s="92"/>
      <c r="Z61" s="92"/>
      <c r="AA61" s="92"/>
      <c r="AB61" s="92"/>
      <c r="AC61" s="92"/>
      <c r="AD61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2018-12-31T17:42:48Z</dcterms:modified>
</cp:coreProperties>
</file>