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5" i="1"/>
  <c r="O7" i="1"/>
  <c r="AE9" i="1"/>
  <c r="AD9" i="1"/>
  <c r="AC9" i="1"/>
  <c r="AB9" i="1"/>
  <c r="AA9" i="1"/>
  <c r="Z9" i="1"/>
  <c r="Y9" i="1"/>
  <c r="X9" i="1"/>
  <c r="W9" i="1"/>
  <c r="V9" i="1"/>
  <c r="U9" i="1"/>
  <c r="T9" i="1"/>
  <c r="I14" i="1"/>
  <c r="S9" i="1"/>
  <c r="H14" i="1"/>
  <c r="L14" i="1" s="1"/>
  <c r="R9" i="1"/>
  <c r="G14" i="1"/>
  <c r="Q9" i="1"/>
  <c r="F14" i="1"/>
  <c r="P9" i="1"/>
  <c r="E14" i="1"/>
  <c r="M9" i="1"/>
  <c r="L9" i="1"/>
  <c r="K9" i="1"/>
  <c r="J9" i="1"/>
  <c r="I9" i="1"/>
  <c r="I13" i="1"/>
  <c r="H9" i="1"/>
  <c r="H13" i="1"/>
  <c r="G9" i="1"/>
  <c r="G13" i="1"/>
  <c r="F9" i="1"/>
  <c r="E9" i="1"/>
  <c r="E13" i="1" s="1"/>
  <c r="F13" i="1"/>
  <c r="O9" i="1"/>
  <c r="O13" i="1" s="1"/>
  <c r="O16" i="1" s="1"/>
  <c r="N16" i="1" s="1"/>
  <c r="N9" i="1"/>
  <c r="N13" i="1" s="1"/>
  <c r="D10" i="1"/>
  <c r="G16" i="1"/>
  <c r="I16" i="1"/>
  <c r="F16" i="1"/>
  <c r="K14" i="1"/>
  <c r="H16" i="1"/>
  <c r="O14" i="1"/>
  <c r="M14" i="1"/>
  <c r="E16" i="1" l="1"/>
  <c r="K13" i="1"/>
  <c r="L13" i="1"/>
  <c r="M13" i="1"/>
  <c r="K16" i="1" l="1"/>
  <c r="L16" i="1"/>
  <c r="M16" i="1"/>
</calcChain>
</file>

<file path=xl/sharedStrings.xml><?xml version="1.0" encoding="utf-8"?>
<sst xmlns="http://schemas.openxmlformats.org/spreadsheetml/2006/main" count="116" uniqueCount="83">
  <si>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</si>
  <si>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</si>
  <si>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</si>
  <si>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</si>
  <si>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</si>
  <si>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</si>
  <si>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</si>
  <si>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</si>
  <si>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</si>
  <si>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</si>
  <si>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</si>
  <si>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</si>
  <si>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</si>
  <si>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</si>
  <si>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</si>
  <si>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</si>
  <si>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</si>
  <si>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</si>
  <si>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</si>
  <si>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</si>
  <si>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</si>
  <si>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</si>
  <si>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</si>
  <si>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</si>
  <si>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</si>
  <si>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</si>
  <si>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</si>
  <si>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</si>
  <si>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</si>
  <si>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</si>
  <si>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</si>
  <si>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</si>
  <si>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</si>
  <si>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</si>
  <si>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</si>
  <si>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</si>
  <si>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1.  ottelu</t>
  </si>
  <si>
    <t>Lyöty juoksu</t>
  </si>
  <si>
    <t>Tuotu juoksu</t>
  </si>
  <si>
    <t>Kunnari</t>
  </si>
  <si>
    <t>7.</t>
  </si>
  <si>
    <t>play off</t>
  </si>
  <si>
    <t>2.  ottelu</t>
  </si>
  <si>
    <t>Fera</t>
  </si>
  <si>
    <t>Fera  2</t>
  </si>
  <si>
    <t>13.05. 2010  Pesä Ysit - Fera  2-1 (1-0, 3-5, 1-0)</t>
  </si>
  <si>
    <t>16.05. 2010  Fera - Lipottaret  2-0  (6-0, 6-0)</t>
  </si>
  <si>
    <t>Loviisa Vaaheranta</t>
  </si>
  <si>
    <t xml:space="preserve">  16 v   9 kk   6 pv</t>
  </si>
  <si>
    <t xml:space="preserve">  16 v   9 kk   9 pv</t>
  </si>
  <si>
    <t>14.08. 2010  Fera - Kirittäret  0-2  (2-3, 2-4)</t>
  </si>
  <si>
    <t>24.  ottelu</t>
  </si>
  <si>
    <t xml:space="preserve">  17 v   0 kk   7 pv</t>
  </si>
  <si>
    <t>Lukko</t>
  </si>
  <si>
    <t>Seurat</t>
  </si>
  <si>
    <t>Fera = Fera, Rauma  (1958),  kasvattajaseura</t>
  </si>
  <si>
    <t>7.8.1993   Rauma</t>
  </si>
  <si>
    <t>KöLa</t>
  </si>
  <si>
    <t>suomensarja</t>
  </si>
  <si>
    <t>KöLa = Köyliön Lallit  (1946)</t>
  </si>
  <si>
    <t>Lukko = Fera, Rauma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</si>
  <si>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</si>
  <si>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</si>
  <si>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</si>
  <si>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</si>
  <si>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</si>
  <si>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</si>
  <si>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</si>
  <si>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</si>
  <si>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</si>
  <si>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</si>
  <si>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</si>
  <si>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</si>
  <si>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</si>
  <si>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</si>
  <si>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</si>
  <si>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2012  Sotkamo</t>
  </si>
  <si>
    <t>2v</t>
  </si>
  <si>
    <t>Vesa Puutonen</t>
  </si>
  <si>
    <t xml:space="preserve">  0-2  (2-8, 2-4)</t>
  </si>
  <si>
    <t>1/3</t>
  </si>
  <si>
    <t>0/2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</si>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</sst>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0" xfId="0" applyFont="1" applyFill="1" applyBorder="1"/>
    <xf numFmtId="0" fontId="2" fillId="7" borderId="7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49" fontId="2" fillId="10" borderId="15" xfId="0" applyNumberFormat="1" applyFont="1" applyFill="1" applyBorder="1" applyAlignment="1">
      <alignment horizontal="center"/>
    </xf>
    <xf numFmtId="165" fontId="2" fillId="10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8.425781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56</v>
      </c>
      <c r="F1" s="5"/>
      <c r="G1" s="5"/>
      <c r="H1" s="6"/>
      <c r="I1" s="6"/>
      <c r="J1" s="6"/>
      <c r="K1" s="6"/>
      <c r="L1" s="6"/>
      <c r="M1" s="6"/>
      <c r="N1" s="7"/>
      <c r="O1" s="5"/>
      <c r="P1" s="3"/>
      <c r="Q1" s="5"/>
      <c r="R1" s="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2009</v>
      </c>
      <c r="C4" s="28"/>
      <c r="D4" s="28" t="s">
        <v>44</v>
      </c>
      <c r="E4" s="27"/>
      <c r="F4" s="29" t="s">
        <v>34</v>
      </c>
      <c r="G4" s="84"/>
      <c r="H4" s="83"/>
      <c r="I4" s="27"/>
      <c r="J4" s="27"/>
      <c r="K4" s="27"/>
      <c r="L4" s="27"/>
      <c r="M4" s="27"/>
      <c r="N4" s="27"/>
      <c r="O4" s="3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2010</v>
      </c>
      <c r="C5" s="31" t="s">
        <v>40</v>
      </c>
      <c r="D5" s="33" t="s">
        <v>43</v>
      </c>
      <c r="E5" s="31">
        <v>22</v>
      </c>
      <c r="F5" s="31">
        <v>0</v>
      </c>
      <c r="G5" s="31">
        <v>3</v>
      </c>
      <c r="H5" s="31">
        <v>0</v>
      </c>
      <c r="I5" s="31">
        <v>24</v>
      </c>
      <c r="J5" s="31">
        <v>13</v>
      </c>
      <c r="K5" s="31">
        <v>6</v>
      </c>
      <c r="L5" s="31">
        <v>2</v>
      </c>
      <c r="M5" s="31">
        <v>3</v>
      </c>
      <c r="N5" s="34">
        <v>0.24</v>
      </c>
      <c r="O5" s="35">
        <f>PRODUCT(I5/N5)</f>
        <v>100</v>
      </c>
      <c r="P5" s="31">
        <v>3</v>
      </c>
      <c r="Q5" s="31">
        <v>0</v>
      </c>
      <c r="R5" s="31">
        <v>0</v>
      </c>
      <c r="S5" s="31">
        <v>1</v>
      </c>
      <c r="T5" s="31">
        <v>1</v>
      </c>
      <c r="U5" s="32"/>
      <c r="V5" s="32"/>
      <c r="W5" s="32"/>
      <c r="X5" s="32"/>
      <c r="Y5" s="32"/>
      <c r="Z5" s="31"/>
      <c r="AA5" s="31"/>
      <c r="AB5" s="36"/>
      <c r="AC5" s="31"/>
      <c r="AD5" s="31"/>
      <c r="AE5" s="31"/>
      <c r="AF5" s="14" t="s">
        <v>41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2011</v>
      </c>
      <c r="C6" s="31" t="s">
        <v>40</v>
      </c>
      <c r="D6" s="33" t="s">
        <v>53</v>
      </c>
      <c r="E6" s="31">
        <v>22</v>
      </c>
      <c r="F6" s="31">
        <v>0</v>
      </c>
      <c r="G6" s="31">
        <v>2</v>
      </c>
      <c r="H6" s="31">
        <v>3</v>
      </c>
      <c r="I6" s="31">
        <v>31</v>
      </c>
      <c r="J6" s="31">
        <v>18</v>
      </c>
      <c r="K6" s="31">
        <v>9</v>
      </c>
      <c r="L6" s="31">
        <v>2</v>
      </c>
      <c r="M6" s="31">
        <v>2</v>
      </c>
      <c r="N6" s="34">
        <v>0.29799999999999999</v>
      </c>
      <c r="O6" s="35">
        <f>PRODUCT(I6/N6)</f>
        <v>104.0268456375839</v>
      </c>
      <c r="P6" s="31">
        <v>3</v>
      </c>
      <c r="Q6" s="31">
        <v>0</v>
      </c>
      <c r="R6" s="31">
        <v>0</v>
      </c>
      <c r="S6" s="31">
        <v>0</v>
      </c>
      <c r="T6" s="31">
        <v>3</v>
      </c>
      <c r="U6" s="32"/>
      <c r="V6" s="32"/>
      <c r="W6" s="32"/>
      <c r="X6" s="32"/>
      <c r="Y6" s="32"/>
      <c r="Z6" s="31"/>
      <c r="AA6" s="31"/>
      <c r="AB6" s="36"/>
      <c r="AC6" s="31"/>
      <c r="AD6" s="31"/>
      <c r="AE6" s="31"/>
      <c r="AF6" s="14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2012</v>
      </c>
      <c r="C7" s="31" t="s">
        <v>40</v>
      </c>
      <c r="D7" s="33" t="s">
        <v>53</v>
      </c>
      <c r="E7" s="31">
        <v>15</v>
      </c>
      <c r="F7" s="31">
        <v>0</v>
      </c>
      <c r="G7" s="31">
        <v>3</v>
      </c>
      <c r="H7" s="31">
        <v>3</v>
      </c>
      <c r="I7" s="31">
        <v>19</v>
      </c>
      <c r="J7" s="31">
        <v>10</v>
      </c>
      <c r="K7" s="31">
        <v>2</v>
      </c>
      <c r="L7" s="31">
        <v>4</v>
      </c>
      <c r="M7" s="31">
        <v>3</v>
      </c>
      <c r="N7" s="34">
        <v>0.26</v>
      </c>
      <c r="O7" s="35">
        <f>PRODUCT(I7/N7)</f>
        <v>73.07692307692308</v>
      </c>
      <c r="P7" s="31">
        <v>5</v>
      </c>
      <c r="Q7" s="31">
        <v>0</v>
      </c>
      <c r="R7" s="31">
        <v>0</v>
      </c>
      <c r="S7" s="31">
        <v>1</v>
      </c>
      <c r="T7" s="31">
        <v>7</v>
      </c>
      <c r="U7" s="32"/>
      <c r="V7" s="32"/>
      <c r="W7" s="32"/>
      <c r="X7" s="32"/>
      <c r="Y7" s="32"/>
      <c r="Z7" s="31"/>
      <c r="AA7" s="31"/>
      <c r="AB7" s="36"/>
      <c r="AC7" s="31"/>
      <c r="AD7" s="31"/>
      <c r="AE7" s="31"/>
      <c r="AF7" s="14" t="s">
        <v>41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5">
        <v>2013</v>
      </c>
      <c r="C8" s="85"/>
      <c r="D8" s="86" t="s">
        <v>57</v>
      </c>
      <c r="E8" s="87"/>
      <c r="F8" s="88" t="s">
        <v>58</v>
      </c>
      <c r="G8" s="89"/>
      <c r="H8" s="90"/>
      <c r="I8" s="85"/>
      <c r="J8" s="85"/>
      <c r="K8" s="85"/>
      <c r="L8" s="85"/>
      <c r="M8" s="85"/>
      <c r="N8" s="85"/>
      <c r="O8" s="30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71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SUM(E4:E7)</f>
        <v>59</v>
      </c>
      <c r="F9" s="19">
        <f t="shared" si="0"/>
        <v>0</v>
      </c>
      <c r="G9" s="19">
        <f t="shared" si="0"/>
        <v>8</v>
      </c>
      <c r="H9" s="19">
        <f t="shared" si="0"/>
        <v>6</v>
      </c>
      <c r="I9" s="19">
        <f t="shared" si="0"/>
        <v>74</v>
      </c>
      <c r="J9" s="19">
        <f t="shared" si="0"/>
        <v>41</v>
      </c>
      <c r="K9" s="19">
        <f t="shared" si="0"/>
        <v>17</v>
      </c>
      <c r="L9" s="19">
        <f t="shared" si="0"/>
        <v>8</v>
      </c>
      <c r="M9" s="19">
        <f t="shared" si="0"/>
        <v>8</v>
      </c>
      <c r="N9" s="37">
        <f>PRODUCT(I9/O9)</f>
        <v>0.26704797391709362</v>
      </c>
      <c r="O9" s="38">
        <f>SUM(O5:O7)</f>
        <v>277.103768714507</v>
      </c>
      <c r="P9" s="19">
        <f t="shared" ref="P9:AE9" si="1">SUM(P4:P7)</f>
        <v>11</v>
      </c>
      <c r="Q9" s="19">
        <f t="shared" si="1"/>
        <v>0</v>
      </c>
      <c r="R9" s="19">
        <f t="shared" si="1"/>
        <v>0</v>
      </c>
      <c r="S9" s="19">
        <f t="shared" si="1"/>
        <v>2</v>
      </c>
      <c r="T9" s="19">
        <f t="shared" si="1"/>
        <v>11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3" t="s">
        <v>2</v>
      </c>
      <c r="C10" s="39"/>
      <c r="D10" s="40">
        <f>SUM(F9:H9)+((I9-F9-G9)/3)+(E9/3)+(Z9*25)+(AA9*25)+(AB9*10)+(AC9*25)+(AD9*20)+(AE9*15)</f>
        <v>55.666666666666671</v>
      </c>
      <c r="E10" s="1"/>
      <c r="F10" s="1"/>
      <c r="G10" s="1"/>
      <c r="H10" s="1"/>
      <c r="I10" s="1"/>
      <c r="J10" s="1"/>
      <c r="K10" s="1"/>
      <c r="L10" s="1"/>
      <c r="M10" s="1"/>
      <c r="N10" s="4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2"/>
      <c r="AE10" s="1"/>
      <c r="AF10" s="1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1"/>
      <c r="O11" s="30"/>
      <c r="P11" s="1"/>
      <c r="Q11" s="4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44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23" t="s">
        <v>16</v>
      </c>
      <c r="C12" s="45"/>
      <c r="D12" s="45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7" t="s">
        <v>21</v>
      </c>
      <c r="O12" s="25"/>
      <c r="P12" s="46" t="s">
        <v>33</v>
      </c>
      <c r="Q12" s="13"/>
      <c r="R12" s="13"/>
      <c r="S12" s="13"/>
      <c r="T12" s="47"/>
      <c r="U12" s="47"/>
      <c r="V12" s="47"/>
      <c r="W12" s="47"/>
      <c r="X12" s="47"/>
      <c r="Y12" s="13"/>
      <c r="Z12" s="13"/>
      <c r="AA12" s="13"/>
      <c r="AB12" s="13"/>
      <c r="AC12" s="13"/>
      <c r="AD12" s="13"/>
      <c r="AE12" s="13"/>
      <c r="AF12" s="4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6" t="s">
        <v>17</v>
      </c>
      <c r="C13" s="13"/>
      <c r="D13" s="49"/>
      <c r="E13" s="31">
        <f>PRODUCT(E9)</f>
        <v>59</v>
      </c>
      <c r="F13" s="31">
        <f>PRODUCT(F9)</f>
        <v>0</v>
      </c>
      <c r="G13" s="31">
        <f>PRODUCT(G9)</f>
        <v>8</v>
      </c>
      <c r="H13" s="31">
        <f>PRODUCT(H9)</f>
        <v>6</v>
      </c>
      <c r="I13" s="31">
        <f>PRODUCT(I9)</f>
        <v>74</v>
      </c>
      <c r="J13" s="1"/>
      <c r="K13" s="50">
        <f>PRODUCT((F13+G13)/E13)</f>
        <v>0.13559322033898305</v>
      </c>
      <c r="L13" s="50">
        <f>PRODUCT(H13/E13)</f>
        <v>0.10169491525423729</v>
      </c>
      <c r="M13" s="50">
        <f>PRODUCT(I13/E13)</f>
        <v>1.2542372881355932</v>
      </c>
      <c r="N13" s="51">
        <f>PRODUCT(N9)</f>
        <v>0.26704797391709362</v>
      </c>
      <c r="O13" s="25">
        <f>PRODUCT(O9)</f>
        <v>277.103768714507</v>
      </c>
      <c r="P13" s="52" t="s">
        <v>35</v>
      </c>
      <c r="Q13" s="53"/>
      <c r="R13" s="53"/>
      <c r="S13" s="54" t="s">
        <v>45</v>
      </c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6" t="s">
        <v>36</v>
      </c>
      <c r="AE13" s="55"/>
      <c r="AF13" s="57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8" t="s">
        <v>18</v>
      </c>
      <c r="C14" s="59"/>
      <c r="D14" s="60"/>
      <c r="E14" s="31">
        <f>SUM(P9)</f>
        <v>11</v>
      </c>
      <c r="F14" s="31">
        <f>SUM(Q9)</f>
        <v>0</v>
      </c>
      <c r="G14" s="31">
        <f>SUM(R9)</f>
        <v>0</v>
      </c>
      <c r="H14" s="31">
        <f>SUM(S9)</f>
        <v>2</v>
      </c>
      <c r="I14" s="31">
        <f>SUM(T9)</f>
        <v>11</v>
      </c>
      <c r="J14" s="1"/>
      <c r="K14" s="50">
        <f>PRODUCT((F14+G14)/E14)</f>
        <v>0</v>
      </c>
      <c r="L14" s="50">
        <f>PRODUCT(H14/E14)</f>
        <v>0.18181818181818182</v>
      </c>
      <c r="M14" s="50">
        <f>PRODUCT(I14/E14)</f>
        <v>1</v>
      </c>
      <c r="N14" s="34">
        <v>0.216</v>
      </c>
      <c r="O14" s="25">
        <f>PRODUCT(I14/N14)</f>
        <v>50.925925925925924</v>
      </c>
      <c r="P14" s="61" t="s">
        <v>37</v>
      </c>
      <c r="Q14" s="62"/>
      <c r="R14" s="62"/>
      <c r="S14" s="54" t="s">
        <v>46</v>
      </c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6" t="s">
        <v>42</v>
      </c>
      <c r="AE14" s="54"/>
      <c r="AF14" s="63" t="s">
        <v>49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4" t="s">
        <v>19</v>
      </c>
      <c r="C15" s="65"/>
      <c r="D15" s="66"/>
      <c r="E15" s="32"/>
      <c r="F15" s="32"/>
      <c r="G15" s="32"/>
      <c r="H15" s="32"/>
      <c r="I15" s="32"/>
      <c r="J15" s="1"/>
      <c r="K15" s="67"/>
      <c r="L15" s="67"/>
      <c r="M15" s="67"/>
      <c r="N15" s="68"/>
      <c r="O15" s="25"/>
      <c r="P15" s="61" t="s">
        <v>38</v>
      </c>
      <c r="Q15" s="62"/>
      <c r="R15" s="62"/>
      <c r="S15" s="54" t="s">
        <v>50</v>
      </c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6" t="s">
        <v>51</v>
      </c>
      <c r="AE15" s="54"/>
      <c r="AF15" s="63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9" t="s">
        <v>20</v>
      </c>
      <c r="C16" s="70"/>
      <c r="D16" s="71"/>
      <c r="E16" s="19">
        <f>SUM(E13:E15)</f>
        <v>70</v>
      </c>
      <c r="F16" s="19">
        <f>SUM(F13:F15)</f>
        <v>0</v>
      </c>
      <c r="G16" s="19">
        <f>SUM(G13:G15)</f>
        <v>8</v>
      </c>
      <c r="H16" s="19">
        <f>SUM(H13:H15)</f>
        <v>8</v>
      </c>
      <c r="I16" s="19">
        <f>SUM(I13:I15)</f>
        <v>85</v>
      </c>
      <c r="J16" s="1"/>
      <c r="K16" s="72">
        <f>PRODUCT((F16+G16)/E16)</f>
        <v>0.11428571428571428</v>
      </c>
      <c r="L16" s="72">
        <f>PRODUCT(H16/E16)</f>
        <v>0.11428571428571428</v>
      </c>
      <c r="M16" s="72">
        <f>PRODUCT(I16/E16)</f>
        <v>1.2142857142857142</v>
      </c>
      <c r="N16" s="37">
        <f>PRODUCT(I16/O16)</f>
        <v>0.2591228824365186</v>
      </c>
      <c r="O16" s="25">
        <f>SUM(O13:O15)</f>
        <v>328.02969464043292</v>
      </c>
      <c r="P16" s="73" t="s">
        <v>39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75"/>
      <c r="AF16" s="77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42"/>
      <c r="C17" s="42"/>
      <c r="D17" s="42"/>
      <c r="E17" s="42"/>
      <c r="F17" s="42"/>
      <c r="G17" s="42"/>
      <c r="H17" s="42"/>
      <c r="I17" s="42"/>
      <c r="J17" s="1"/>
      <c r="K17" s="42"/>
      <c r="L17" s="42"/>
      <c r="M17" s="42"/>
      <c r="N17" s="41"/>
      <c r="O17" s="25"/>
      <c r="P17" s="1"/>
      <c r="Q17" s="43"/>
      <c r="R17" s="1"/>
      <c r="S17" s="1"/>
      <c r="T17" s="25"/>
      <c r="U17" s="25"/>
      <c r="V17" s="7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 t="s">
        <v>54</v>
      </c>
      <c r="C18" s="1"/>
      <c r="D18" s="1" t="s">
        <v>55</v>
      </c>
      <c r="E18" s="1"/>
      <c r="F18" s="1"/>
      <c r="G18" s="1"/>
      <c r="H18" s="1"/>
      <c r="I18" s="1"/>
      <c r="J18" s="1"/>
      <c r="K18" s="1"/>
      <c r="L18" s="1"/>
      <c r="M18" s="1"/>
      <c r="N18" s="43"/>
      <c r="O18" s="25"/>
      <c r="P18" s="1"/>
      <c r="Q18" s="43"/>
      <c r="R18" s="1"/>
      <c r="S18" s="1"/>
      <c r="T18" s="25"/>
      <c r="U18" s="25"/>
      <c r="V18" s="78"/>
      <c r="W18" s="1"/>
      <c r="X18" s="1"/>
      <c r="Y18" s="1"/>
      <c r="Z18" s="1"/>
      <c r="AA18" s="1"/>
      <c r="AB18" s="1"/>
      <c r="AC18" s="1"/>
      <c r="AD18" s="1"/>
      <c r="AE18" s="1"/>
      <c r="AF18" s="44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60</v>
      </c>
      <c r="E19" s="1"/>
      <c r="F19" s="1"/>
      <c r="G19" s="1"/>
      <c r="H19" s="1"/>
      <c r="I19" s="1"/>
      <c r="J19" s="1"/>
      <c r="K19" s="1"/>
      <c r="L19" s="1"/>
      <c r="M19" s="1"/>
      <c r="N19" s="43"/>
      <c r="O19" s="25"/>
      <c r="P19" s="1"/>
      <c r="Q19" s="43"/>
      <c r="R19" s="1"/>
      <c r="S19" s="1"/>
      <c r="T19" s="25"/>
      <c r="U19" s="25"/>
      <c r="V19" s="78"/>
      <c r="W19" s="1"/>
      <c r="X19" s="1"/>
      <c r="Y19" s="1"/>
      <c r="Z19" s="1"/>
      <c r="AA19" s="1"/>
      <c r="AB19" s="1"/>
      <c r="AC19" s="1"/>
      <c r="AD19" s="1"/>
      <c r="AE19" s="1"/>
      <c r="AF19" s="4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59</v>
      </c>
      <c r="E20" s="1"/>
      <c r="F20" s="1"/>
      <c r="G20" s="1"/>
      <c r="H20" s="1"/>
      <c r="I20" s="1"/>
      <c r="J20" s="1"/>
      <c r="K20" s="1"/>
      <c r="L20" s="1"/>
      <c r="M20" s="1"/>
      <c r="N20" s="43"/>
      <c r="O20" s="25"/>
      <c r="P20" s="1"/>
      <c r="Q20" s="43"/>
      <c r="R20" s="1"/>
      <c r="S20" s="1"/>
      <c r="T20" s="25"/>
      <c r="U20" s="25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4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3"/>
      <c r="O21" s="25"/>
      <c r="P21" s="1"/>
      <c r="Q21" s="43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44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3"/>
      <c r="O22" s="25"/>
      <c r="P22" s="1"/>
      <c r="Q22" s="43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4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3"/>
      <c r="O23" s="25"/>
      <c r="P23" s="1"/>
      <c r="Q23" s="43"/>
      <c r="R23" s="1"/>
      <c r="S23" s="1"/>
      <c r="T23" s="25"/>
      <c r="U23" s="25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44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3"/>
      <c r="O24" s="25"/>
      <c r="P24" s="1"/>
      <c r="Q24" s="43"/>
      <c r="R24" s="1"/>
      <c r="S24" s="1"/>
      <c r="T24" s="25"/>
      <c r="U24" s="25"/>
      <c r="V24" s="78"/>
      <c r="W24" s="1"/>
      <c r="X24" s="1"/>
      <c r="Y24" s="1"/>
      <c r="Z24" s="1"/>
      <c r="AA24" s="1"/>
      <c r="AB24" s="1"/>
      <c r="AC24" s="1"/>
      <c r="AD24" s="1"/>
      <c r="AE24" s="1"/>
      <c r="AF24" s="44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3"/>
      <c r="O25" s="25"/>
      <c r="P25" s="1"/>
      <c r="Q25" s="43"/>
      <c r="R25" s="1"/>
      <c r="S25" s="1"/>
      <c r="T25" s="25"/>
      <c r="U25" s="25"/>
      <c r="V25" s="78"/>
      <c r="W25" s="1"/>
      <c r="X25" s="1"/>
      <c r="Y25" s="1"/>
      <c r="Z25" s="1"/>
      <c r="AA25" s="1"/>
      <c r="AB25" s="1"/>
      <c r="AC25" s="1"/>
      <c r="AD25" s="1"/>
      <c r="AE25" s="1"/>
      <c r="AF25" s="44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3"/>
      <c r="O26" s="25"/>
      <c r="P26" s="1"/>
      <c r="Q26" s="43"/>
      <c r="R26" s="1"/>
      <c r="S26" s="1"/>
      <c r="T26" s="25"/>
      <c r="U26" s="25"/>
      <c r="V26" s="78"/>
      <c r="W26" s="1"/>
      <c r="X26" s="1"/>
      <c r="Y26" s="1"/>
      <c r="Z26" s="1"/>
      <c r="AA26" s="1"/>
      <c r="AB26" s="1"/>
      <c r="AC26" s="1"/>
      <c r="AD26" s="1"/>
      <c r="AE26" s="1"/>
      <c r="AF26" s="44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3"/>
      <c r="O27" s="25"/>
      <c r="P27" s="1"/>
      <c r="Q27" s="43"/>
      <c r="R27" s="1"/>
      <c r="S27" s="1"/>
      <c r="T27" s="25"/>
      <c r="U27" s="25"/>
      <c r="V27" s="78"/>
      <c r="W27" s="1"/>
      <c r="X27" s="1"/>
      <c r="Y27" s="1"/>
      <c r="Z27" s="1"/>
      <c r="AA27" s="1"/>
      <c r="AB27" s="1"/>
      <c r="AC27" s="1"/>
      <c r="AD27" s="1"/>
      <c r="AE27" s="1"/>
      <c r="AF27" s="44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3"/>
      <c r="O28" s="25"/>
      <c r="P28" s="1"/>
      <c r="Q28" s="43"/>
      <c r="R28" s="1"/>
      <c r="S28" s="1"/>
      <c r="T28" s="25"/>
      <c r="U28" s="25"/>
      <c r="V28" s="78"/>
      <c r="W28" s="1"/>
      <c r="X28" s="1"/>
      <c r="Y28" s="1"/>
      <c r="Z28" s="1"/>
      <c r="AA28" s="1"/>
      <c r="AB28" s="1"/>
      <c r="AC28" s="1"/>
      <c r="AD28" s="1"/>
      <c r="AE28" s="1"/>
      <c r="AF28" s="44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3"/>
      <c r="O29" s="25"/>
      <c r="P29" s="1"/>
      <c r="Q29" s="43"/>
      <c r="R29" s="1"/>
      <c r="S29" s="1"/>
      <c r="T29" s="25"/>
      <c r="U29" s="25"/>
      <c r="V29" s="78"/>
      <c r="W29" s="1"/>
      <c r="X29" s="1"/>
      <c r="Y29" s="1"/>
      <c r="Z29" s="1"/>
      <c r="AA29" s="1"/>
      <c r="AB29" s="1"/>
      <c r="AC29" s="1"/>
      <c r="AD29" s="1"/>
      <c r="AE29" s="1"/>
      <c r="AF29" s="44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3"/>
      <c r="O30" s="25"/>
      <c r="P30" s="1"/>
      <c r="Q30" s="43"/>
      <c r="R30" s="1"/>
      <c r="S30" s="1"/>
      <c r="T30" s="25"/>
      <c r="U30" s="25"/>
      <c r="V30" s="78"/>
      <c r="W30" s="1"/>
      <c r="X30" s="1"/>
      <c r="Y30" s="1"/>
      <c r="Z30" s="1"/>
      <c r="AA30" s="1"/>
      <c r="AB30" s="1"/>
      <c r="AC30" s="1"/>
      <c r="AD30" s="1"/>
      <c r="AE30" s="1"/>
      <c r="AF30" s="44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3"/>
      <c r="O31" s="25"/>
      <c r="P31" s="1"/>
      <c r="Q31" s="43"/>
      <c r="R31" s="1"/>
      <c r="S31" s="1"/>
      <c r="T31" s="25"/>
      <c r="U31" s="25"/>
      <c r="V31" s="78"/>
      <c r="W31" s="1"/>
      <c r="X31" s="1"/>
      <c r="Y31" s="1"/>
      <c r="Z31" s="1"/>
      <c r="AA31" s="1"/>
      <c r="AB31" s="1"/>
      <c r="AC31" s="1"/>
      <c r="AD31" s="1"/>
      <c r="AE31" s="1"/>
      <c r="AF31" s="44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3"/>
      <c r="O32" s="25"/>
      <c r="P32" s="1"/>
      <c r="Q32" s="43"/>
      <c r="R32" s="1"/>
      <c r="S32" s="1"/>
      <c r="T32" s="25"/>
      <c r="U32" s="25"/>
      <c r="V32" s="78"/>
      <c r="W32" s="1"/>
      <c r="X32" s="1"/>
      <c r="Y32" s="1"/>
      <c r="Z32" s="1"/>
      <c r="AA32" s="1"/>
      <c r="AB32" s="1"/>
      <c r="AC32" s="1"/>
      <c r="AD32" s="1"/>
      <c r="AE32" s="1"/>
      <c r="AF32" s="44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9"/>
      <c r="N33" s="79"/>
      <c r="O33" s="25"/>
      <c r="P33" s="1"/>
      <c r="Q33" s="43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4"/>
      <c r="AG33" s="9"/>
      <c r="AH33" s="9"/>
      <c r="AI33" s="9"/>
      <c r="AJ33" s="9"/>
      <c r="AK33" s="9"/>
      <c r="AL33" s="9"/>
    </row>
    <row r="34" spans="1:38" s="80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3"/>
      <c r="R34" s="1"/>
      <c r="S34" s="1"/>
      <c r="T34" s="25"/>
      <c r="U34" s="25"/>
      <c r="V34" s="78"/>
      <c r="W34" s="1"/>
      <c r="X34" s="1"/>
      <c r="Y34" s="1"/>
      <c r="Z34" s="1"/>
      <c r="AA34" s="1"/>
      <c r="AB34" s="1"/>
      <c r="AC34" s="1"/>
      <c r="AD34" s="1"/>
      <c r="AE34" s="1"/>
      <c r="AF34" s="44"/>
      <c r="AG34" s="9"/>
      <c r="AH34" s="9"/>
      <c r="AI34" s="9"/>
      <c r="AJ34" s="9"/>
      <c r="AK34" s="9"/>
      <c r="AL34" s="9"/>
    </row>
    <row r="35" spans="1:38" s="80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3"/>
      <c r="R35" s="1"/>
      <c r="S35" s="1"/>
      <c r="T35" s="25"/>
      <c r="U35" s="25"/>
      <c r="V35" s="78"/>
      <c r="W35" s="78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80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3"/>
      <c r="R36" s="1"/>
      <c r="S36" s="1"/>
      <c r="T36" s="25"/>
      <c r="U36" s="25"/>
      <c r="V36" s="78"/>
      <c r="W36" s="78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3"/>
      <c r="R37" s="1"/>
      <c r="S37" s="1"/>
      <c r="T37" s="25"/>
      <c r="U37" s="25"/>
      <c r="V37" s="78"/>
      <c r="W37" s="78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1"/>
      <c r="O38" s="25"/>
      <c r="P38" s="1"/>
      <c r="Q38" s="43"/>
      <c r="R38" s="1"/>
      <c r="S38" s="1"/>
      <c r="T38" s="25"/>
      <c r="U38" s="25"/>
      <c r="V38" s="78"/>
      <c r="W38" s="1"/>
      <c r="X38" s="1"/>
      <c r="Y38" s="1"/>
      <c r="Z38" s="1"/>
      <c r="AA38" s="1"/>
      <c r="AB38" s="1"/>
      <c r="AC38" s="1"/>
      <c r="AD38" s="1"/>
      <c r="AE38" s="1"/>
      <c r="AF38" s="44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9"/>
      <c r="N39" s="41"/>
      <c r="O39" s="25"/>
      <c r="P39" s="1"/>
      <c r="Q39" s="43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4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5"/>
      <c r="P40" s="1"/>
      <c r="Q40" s="43"/>
      <c r="R40" s="1"/>
      <c r="S40" s="1"/>
      <c r="T40" s="25"/>
      <c r="U40" s="25"/>
      <c r="V40" s="78"/>
      <c r="W40" s="1"/>
      <c r="X40" s="1"/>
      <c r="Y40" s="1"/>
      <c r="Z40" s="1"/>
      <c r="AA40" s="1"/>
      <c r="AB40" s="1"/>
      <c r="AC40" s="1"/>
      <c r="AD40" s="1"/>
      <c r="AE40" s="1"/>
      <c r="AF40" s="44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5"/>
      <c r="P41" s="1"/>
      <c r="Q41" s="43"/>
      <c r="R41" s="1"/>
      <c r="S41" s="1"/>
      <c r="T41" s="25"/>
      <c r="U41" s="25"/>
      <c r="V41" s="78"/>
      <c r="W41" s="78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5"/>
      <c r="P42" s="1"/>
      <c r="Q42" s="43"/>
      <c r="R42" s="1"/>
      <c r="S42" s="1"/>
      <c r="T42" s="25"/>
      <c r="U42" s="25"/>
      <c r="V42" s="78"/>
      <c r="W42" s="1"/>
      <c r="X42" s="1"/>
      <c r="Y42" s="1"/>
      <c r="Z42" s="1"/>
      <c r="AA42" s="1"/>
      <c r="AB42" s="1"/>
      <c r="AC42" s="1"/>
      <c r="AD42" s="1"/>
      <c r="AE42" s="1"/>
      <c r="AF42" s="44"/>
      <c r="AG42" s="9"/>
      <c r="AH42" s="80"/>
      <c r="AI42" s="80"/>
      <c r="AJ42" s="80"/>
      <c r="AK42" s="80"/>
      <c r="AL42" s="80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9"/>
      <c r="N43" s="41"/>
      <c r="O43" s="25"/>
      <c r="P43" s="1"/>
      <c r="Q43" s="43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4"/>
      <c r="AG43" s="9"/>
      <c r="AH43" s="80"/>
      <c r="AI43" s="80"/>
      <c r="AJ43" s="80"/>
      <c r="AK43" s="80"/>
      <c r="AL43" s="80"/>
    </row>
    <row r="44" spans="1:38" ht="15" customHeight="1" x14ac:dyDescent="0.25">
      <c r="A44" s="8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1"/>
      <c r="O44" s="25"/>
      <c r="P44" s="1"/>
      <c r="Q44" s="43"/>
      <c r="R44" s="1"/>
      <c r="S44" s="1"/>
      <c r="T44" s="25"/>
      <c r="U44" s="25"/>
      <c r="V44" s="78"/>
      <c r="W44" s="1"/>
      <c r="X44" s="1"/>
      <c r="Y44" s="1"/>
      <c r="Z44" s="1"/>
      <c r="AA44" s="1"/>
      <c r="AB44" s="1"/>
      <c r="AC44" s="1"/>
      <c r="AD44" s="1"/>
      <c r="AE44" s="1"/>
      <c r="AF44" s="44"/>
      <c r="AG44" s="9"/>
    </row>
    <row r="45" spans="1:38" ht="15" customHeight="1" x14ac:dyDescent="0.25">
      <c r="A45" s="8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1"/>
      <c r="O45" s="25"/>
      <c r="P45" s="1"/>
      <c r="Q45" s="43"/>
      <c r="R45" s="1"/>
      <c r="S45" s="1"/>
      <c r="T45" s="25"/>
      <c r="U45" s="25"/>
      <c r="V45" s="78"/>
      <c r="W45" s="78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8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1"/>
      <c r="O46" s="25"/>
      <c r="P46" s="1"/>
      <c r="Q46" s="43"/>
      <c r="R46" s="1"/>
      <c r="S46" s="1"/>
      <c r="T46" s="25"/>
      <c r="U46" s="25"/>
      <c r="V46" s="78"/>
      <c r="W46" s="78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8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3"/>
      <c r="R47" s="1"/>
      <c r="S47" s="1"/>
      <c r="T47" s="25"/>
      <c r="U47" s="25"/>
      <c r="V47" s="78"/>
      <c r="W47" s="78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8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3"/>
      <c r="R48" s="1"/>
      <c r="S48" s="1"/>
      <c r="T48" s="25"/>
      <c r="U48" s="25"/>
      <c r="V48" s="78"/>
      <c r="W48" s="78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3"/>
      <c r="O49" s="25"/>
      <c r="P49" s="1"/>
      <c r="Q49" s="43"/>
      <c r="R49" s="1"/>
      <c r="S49" s="1"/>
      <c r="T49" s="25"/>
      <c r="U49" s="25"/>
      <c r="V49" s="78"/>
      <c r="W49" s="1"/>
      <c r="X49" s="1"/>
      <c r="Y49" s="1"/>
      <c r="Z49" s="1"/>
      <c r="AA49" s="1"/>
      <c r="AB49" s="1"/>
      <c r="AC49" s="1"/>
      <c r="AD49" s="1"/>
      <c r="AE49" s="1"/>
      <c r="AF49" s="44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5"/>
      <c r="P50" s="1"/>
      <c r="Q50" s="43"/>
      <c r="R50" s="1"/>
      <c r="S50" s="1"/>
      <c r="T50" s="25"/>
      <c r="U50" s="25"/>
      <c r="V50" s="78"/>
      <c r="W50" s="1"/>
      <c r="X50" s="1"/>
      <c r="Y50" s="1"/>
      <c r="Z50" s="1"/>
      <c r="AA50" s="1"/>
      <c r="AB50" s="1"/>
      <c r="AC50" s="1"/>
      <c r="AD50" s="1"/>
      <c r="AE50" s="1"/>
      <c r="AF50" s="44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3"/>
      <c r="O51" s="25"/>
      <c r="P51" s="1"/>
      <c r="Q51" s="43"/>
      <c r="R51" s="1"/>
      <c r="S51" s="1"/>
      <c r="T51" s="25"/>
      <c r="U51" s="25"/>
      <c r="V51" s="78"/>
      <c r="W51" s="1"/>
      <c r="X51" s="1"/>
      <c r="Y51" s="1"/>
      <c r="Z51" s="1"/>
      <c r="AA51" s="1"/>
      <c r="AB51" s="1"/>
      <c r="AC51" s="1"/>
      <c r="AD51" s="1"/>
      <c r="AE51" s="1"/>
      <c r="AF51" s="44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3"/>
      <c r="O52" s="25"/>
      <c r="P52" s="1"/>
      <c r="Q52" s="43"/>
      <c r="R52" s="1"/>
      <c r="S52" s="1"/>
      <c r="T52" s="25"/>
      <c r="U52" s="25"/>
      <c r="V52" s="78"/>
      <c r="W52" s="1"/>
      <c r="X52" s="1"/>
      <c r="Y52" s="1"/>
      <c r="Z52" s="1"/>
      <c r="AA52" s="1"/>
      <c r="AB52" s="1"/>
      <c r="AC52" s="1"/>
      <c r="AD52" s="1"/>
      <c r="AE52" s="1"/>
      <c r="AF52" s="44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3"/>
      <c r="O53" s="25"/>
      <c r="P53" s="1"/>
      <c r="Q53" s="43"/>
      <c r="R53" s="1"/>
      <c r="S53" s="1"/>
      <c r="T53" s="25"/>
      <c r="U53" s="25"/>
      <c r="V53" s="78"/>
      <c r="W53" s="1"/>
      <c r="X53" s="1"/>
      <c r="Y53" s="1"/>
      <c r="Z53" s="1"/>
      <c r="AA53" s="1"/>
      <c r="AB53" s="1"/>
      <c r="AC53" s="1"/>
      <c r="AD53" s="1"/>
      <c r="AE53" s="1"/>
      <c r="AF53" s="4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8" style="107" customWidth="1"/>
    <col min="6" max="6" width="0.7109375" style="30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91" t="s">
        <v>61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83"/>
      <c r="Y1" s="94"/>
      <c r="Z1" s="94"/>
      <c r="AA1" s="94"/>
      <c r="AB1" s="94"/>
      <c r="AC1" s="94"/>
      <c r="AD1" s="94"/>
    </row>
    <row r="2" spans="1:30" x14ac:dyDescent="0.25">
      <c r="A2" s="9"/>
      <c r="B2" s="109" t="s">
        <v>47</v>
      </c>
      <c r="C2" s="110" t="s">
        <v>56</v>
      </c>
      <c r="D2" s="111"/>
      <c r="E2" s="9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48"/>
      <c r="Y2" s="94"/>
      <c r="Z2" s="94"/>
      <c r="AA2" s="94"/>
      <c r="AB2" s="94"/>
      <c r="AC2" s="94"/>
      <c r="AD2" s="94"/>
    </row>
    <row r="3" spans="1:30" x14ac:dyDescent="0.25">
      <c r="A3" s="9"/>
      <c r="B3" s="96" t="s">
        <v>62</v>
      </c>
      <c r="C3" s="23" t="s">
        <v>63</v>
      </c>
      <c r="D3" s="97" t="s">
        <v>64</v>
      </c>
      <c r="E3" s="98" t="s">
        <v>1</v>
      </c>
      <c r="F3" s="25"/>
      <c r="G3" s="99" t="s">
        <v>65</v>
      </c>
      <c r="H3" s="100" t="s">
        <v>66</v>
      </c>
      <c r="I3" s="100" t="s">
        <v>31</v>
      </c>
      <c r="J3" s="18" t="s">
        <v>67</v>
      </c>
      <c r="K3" s="101" t="s">
        <v>68</v>
      </c>
      <c r="L3" s="101" t="s">
        <v>69</v>
      </c>
      <c r="M3" s="99" t="s">
        <v>70</v>
      </c>
      <c r="N3" s="99" t="s">
        <v>30</v>
      </c>
      <c r="O3" s="100" t="s">
        <v>71</v>
      </c>
      <c r="P3" s="99" t="s">
        <v>66</v>
      </c>
      <c r="Q3" s="99" t="s">
        <v>3</v>
      </c>
      <c r="R3" s="99">
        <v>1</v>
      </c>
      <c r="S3" s="99">
        <v>2</v>
      </c>
      <c r="T3" s="99">
        <v>3</v>
      </c>
      <c r="U3" s="99" t="s">
        <v>72</v>
      </c>
      <c r="V3" s="18" t="s">
        <v>21</v>
      </c>
      <c r="W3" s="17" t="s">
        <v>73</v>
      </c>
      <c r="X3" s="17" t="s">
        <v>74</v>
      </c>
      <c r="Y3" s="94"/>
      <c r="Z3" s="94"/>
      <c r="AA3" s="94"/>
      <c r="AB3" s="94"/>
      <c r="AC3" s="94"/>
      <c r="AD3" s="94"/>
    </row>
    <row r="4" spans="1:30" x14ac:dyDescent="0.25">
      <c r="A4" s="9"/>
      <c r="B4" s="113" t="s">
        <v>76</v>
      </c>
      <c r="C4" s="114" t="s">
        <v>79</v>
      </c>
      <c r="D4" s="113" t="s">
        <v>75</v>
      </c>
      <c r="E4" s="115" t="s">
        <v>43</v>
      </c>
      <c r="F4" s="112"/>
      <c r="G4" s="116">
        <v>1</v>
      </c>
      <c r="H4" s="116"/>
      <c r="I4" s="116"/>
      <c r="J4" s="116" t="s">
        <v>77</v>
      </c>
      <c r="K4" s="116">
        <v>8</v>
      </c>
      <c r="L4" s="116"/>
      <c r="M4" s="116">
        <v>1</v>
      </c>
      <c r="N4" s="116"/>
      <c r="O4" s="116"/>
      <c r="P4" s="116">
        <v>1</v>
      </c>
      <c r="Q4" s="117" t="s">
        <v>80</v>
      </c>
      <c r="R4" s="117"/>
      <c r="S4" s="117" t="s">
        <v>81</v>
      </c>
      <c r="T4" s="117" t="s">
        <v>82</v>
      </c>
      <c r="U4" s="117"/>
      <c r="V4" s="118">
        <v>0.33300000000000002</v>
      </c>
      <c r="W4" s="113" t="s">
        <v>78</v>
      </c>
      <c r="X4" s="116">
        <v>1909</v>
      </c>
      <c r="Y4" s="94"/>
      <c r="Z4" s="94"/>
      <c r="AA4" s="94"/>
      <c r="AB4" s="94"/>
      <c r="AC4" s="94"/>
      <c r="AD4" s="94"/>
    </row>
    <row r="5" spans="1:30" x14ac:dyDescent="0.25">
      <c r="A5" s="24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4"/>
      <c r="Z5" s="94"/>
      <c r="AA5" s="94"/>
      <c r="AB5" s="94"/>
      <c r="AC5" s="94"/>
      <c r="AD5" s="94"/>
    </row>
    <row r="6" spans="1:30" x14ac:dyDescent="0.25">
      <c r="A6" s="24"/>
      <c r="B6" s="102"/>
      <c r="C6" s="1"/>
      <c r="D6" s="102"/>
      <c r="E6" s="103"/>
      <c r="G6" s="1"/>
      <c r="H6" s="43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2"/>
      <c r="X6" s="1"/>
      <c r="Y6" s="94"/>
      <c r="Z6" s="94"/>
      <c r="AA6" s="94"/>
      <c r="AB6" s="94"/>
      <c r="AC6" s="94"/>
      <c r="AD6" s="94"/>
    </row>
    <row r="7" spans="1:30" x14ac:dyDescent="0.25">
      <c r="A7" s="24"/>
      <c r="B7" s="102"/>
      <c r="C7" s="1"/>
      <c r="D7" s="102"/>
      <c r="E7" s="103"/>
      <c r="G7" s="1"/>
      <c r="H7" s="43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2"/>
      <c r="X7" s="1"/>
      <c r="Y7" s="94"/>
      <c r="Z7" s="94"/>
      <c r="AA7" s="94"/>
      <c r="AB7" s="94"/>
      <c r="AC7" s="94"/>
      <c r="AD7" s="94"/>
    </row>
    <row r="8" spans="1:30" x14ac:dyDescent="0.25">
      <c r="A8" s="24"/>
      <c r="B8" s="102"/>
      <c r="C8" s="1"/>
      <c r="D8" s="102"/>
      <c r="E8" s="103"/>
      <c r="G8" s="1"/>
      <c r="H8" s="43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2"/>
      <c r="C9" s="1"/>
      <c r="D9" s="102"/>
      <c r="E9" s="103"/>
      <c r="G9" s="1"/>
      <c r="H9" s="43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2"/>
      <c r="C10" s="1"/>
      <c r="D10" s="102"/>
      <c r="E10" s="103"/>
      <c r="G10" s="1"/>
      <c r="H10" s="43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2"/>
      <c r="C11" s="1"/>
      <c r="D11" s="102"/>
      <c r="E11" s="103"/>
      <c r="G11" s="1"/>
      <c r="H11" s="43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2"/>
      <c r="C12" s="1"/>
      <c r="D12" s="102"/>
      <c r="E12" s="103"/>
      <c r="G12" s="1"/>
      <c r="H12" s="43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2"/>
      <c r="C13" s="1"/>
      <c r="D13" s="102"/>
      <c r="E13" s="103"/>
      <c r="G13" s="1"/>
      <c r="H13" s="43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2"/>
      <c r="C14" s="1"/>
      <c r="D14" s="102"/>
      <c r="E14" s="103"/>
      <c r="G14" s="1"/>
      <c r="H14" s="43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2"/>
      <c r="C15" s="1"/>
      <c r="D15" s="102"/>
      <c r="E15" s="103"/>
      <c r="G15" s="1"/>
      <c r="H15" s="43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2"/>
      <c r="C16" s="1"/>
      <c r="D16" s="102"/>
      <c r="E16" s="103"/>
      <c r="G16" s="1"/>
      <c r="H16" s="43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2"/>
      <c r="C17" s="1"/>
      <c r="D17" s="102"/>
      <c r="E17" s="103"/>
      <c r="G17" s="1"/>
      <c r="H17" s="43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2"/>
      <c r="C18" s="1"/>
      <c r="D18" s="102"/>
      <c r="E18" s="103"/>
      <c r="G18" s="1"/>
      <c r="H18" s="43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2"/>
      <c r="C19" s="1"/>
      <c r="D19" s="102"/>
      <c r="E19" s="103"/>
      <c r="G19" s="1"/>
      <c r="H19" s="43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2"/>
      <c r="C20" s="1"/>
      <c r="D20" s="102"/>
      <c r="E20" s="103"/>
      <c r="G20" s="1"/>
      <c r="H20" s="43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2"/>
      <c r="C21" s="1"/>
      <c r="D21" s="102"/>
      <c r="E21" s="103"/>
      <c r="G21" s="1"/>
      <c r="H21" s="43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2"/>
      <c r="C22" s="1"/>
      <c r="D22" s="102"/>
      <c r="E22" s="103"/>
      <c r="G22" s="1"/>
      <c r="H22" s="43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2"/>
      <c r="C23" s="1"/>
      <c r="D23" s="102"/>
      <c r="E23" s="103"/>
      <c r="G23" s="1"/>
      <c r="H23" s="43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2"/>
      <c r="C24" s="1"/>
      <c r="D24" s="102"/>
      <c r="E24" s="103"/>
      <c r="G24" s="1"/>
      <c r="H24" s="43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2"/>
      <c r="C25" s="1"/>
      <c r="D25" s="102"/>
      <c r="E25" s="103"/>
      <c r="G25" s="1"/>
      <c r="H25" s="43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2"/>
      <c r="C26" s="1"/>
      <c r="D26" s="102"/>
      <c r="E26" s="103"/>
      <c r="G26" s="1"/>
      <c r="H26" s="43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2"/>
      <c r="C27" s="1"/>
      <c r="D27" s="102"/>
      <c r="E27" s="103"/>
      <c r="G27" s="1"/>
      <c r="H27" s="43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2"/>
      <c r="C28" s="1"/>
      <c r="D28" s="102"/>
      <c r="E28" s="103"/>
      <c r="G28" s="1"/>
      <c r="H28" s="43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2"/>
      <c r="C29" s="1"/>
      <c r="D29" s="102"/>
      <c r="E29" s="103"/>
      <c r="G29" s="1"/>
      <c r="H29" s="43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2"/>
      <c r="C30" s="1"/>
      <c r="D30" s="102"/>
      <c r="E30" s="103"/>
      <c r="G30" s="1"/>
      <c r="H30" s="43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2"/>
      <c r="C31" s="1"/>
      <c r="D31" s="102"/>
      <c r="E31" s="103"/>
      <c r="G31" s="1"/>
      <c r="H31" s="43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2"/>
      <c r="C32" s="1"/>
      <c r="D32" s="102"/>
      <c r="E32" s="103"/>
      <c r="G32" s="1"/>
      <c r="H32" s="43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2"/>
      <c r="C33" s="1"/>
      <c r="D33" s="102"/>
      <c r="E33" s="103"/>
      <c r="G33" s="1"/>
      <c r="H33" s="43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2"/>
      <c r="C34" s="1"/>
      <c r="D34" s="102"/>
      <c r="E34" s="103"/>
      <c r="G34" s="1"/>
      <c r="H34" s="43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2019-02-02T16:15:07Z</dcterms:modified>
</cp:coreProperties>
</file>