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N12" i="5" l="1"/>
  <c r="M12" i="5"/>
  <c r="L12" i="5"/>
  <c r="K12" i="5"/>
  <c r="K15" i="5" s="1"/>
  <c r="AS9" i="5"/>
  <c r="AQ9" i="5"/>
  <c r="AP9" i="5"/>
  <c r="AO9" i="5"/>
  <c r="AN9" i="5"/>
  <c r="AM9" i="5"/>
  <c r="AG9" i="5"/>
  <c r="K14" i="5" s="1"/>
  <c r="AE9" i="5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I15" i="5" l="1"/>
  <c r="N15" i="5"/>
  <c r="L15" i="5"/>
  <c r="M15" i="5"/>
  <c r="I14" i="5"/>
  <c r="U22" i="3"/>
  <c r="T22" i="3"/>
  <c r="S22" i="3"/>
  <c r="P22" i="3"/>
  <c r="O22" i="3"/>
  <c r="R22" i="3"/>
  <c r="Q22" i="3"/>
  <c r="M22" i="3"/>
  <c r="L22" i="3"/>
  <c r="K22" i="3"/>
  <c r="F22" i="3"/>
  <c r="E22" i="3"/>
  <c r="I22" i="3"/>
  <c r="H22" i="3"/>
  <c r="G22" i="3"/>
  <c r="R19" i="3"/>
  <c r="I19" i="3"/>
  <c r="U9" i="3"/>
  <c r="T9" i="3"/>
  <c r="S9" i="3"/>
  <c r="P9" i="3"/>
  <c r="O9" i="3"/>
  <c r="R9" i="3"/>
  <c r="Q9" i="3"/>
  <c r="M9" i="3"/>
  <c r="L9" i="3"/>
  <c r="K9" i="3"/>
  <c r="F9" i="3"/>
  <c r="E9" i="3"/>
  <c r="I9" i="3"/>
  <c r="H9" i="3"/>
  <c r="G9" i="3"/>
  <c r="R8" i="3"/>
  <c r="I8" i="3"/>
  <c r="R6" i="3"/>
  <c r="I6" i="3"/>
  <c r="I5" i="3"/>
  <c r="AN14" i="1"/>
  <c r="AM14" i="1"/>
  <c r="AL14" i="1"/>
  <c r="AK14" i="1"/>
  <c r="AJ14" i="1"/>
  <c r="AI14" i="1"/>
  <c r="AF14" i="1"/>
  <c r="I20" i="1" s="1"/>
  <c r="AE14" i="1"/>
  <c r="H20" i="1" s="1"/>
  <c r="L20" i="1" s="1"/>
  <c r="AD14" i="1"/>
  <c r="G20" i="1" s="1"/>
  <c r="AC14" i="1"/>
  <c r="F20" i="1" s="1"/>
  <c r="K20" i="1" s="1"/>
  <c r="AB14" i="1"/>
  <c r="E20" i="1" s="1"/>
  <c r="Y14" i="1"/>
  <c r="X14" i="1"/>
  <c r="W14" i="1"/>
  <c r="V14" i="1"/>
  <c r="U14" i="1"/>
  <c r="M14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K18" i="1" l="1"/>
  <c r="F21" i="1"/>
  <c r="K21" i="1" s="1"/>
  <c r="H21" i="1"/>
  <c r="L21" i="1" s="1"/>
  <c r="L18" i="1"/>
  <c r="M18" i="1"/>
  <c r="I21" i="1"/>
  <c r="M21" i="1" s="1"/>
  <c r="M20" i="1"/>
</calcChain>
</file>

<file path=xl/sharedStrings.xml><?xml version="1.0" encoding="utf-8"?>
<sst xmlns="http://schemas.openxmlformats.org/spreadsheetml/2006/main" count="334" uniqueCount="130">
  <si>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</si>
  <si>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</si>
  <si>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</si>
  <si>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</si>
  <si>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</si>
  <si>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</si>
  <si>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</si>
  <si>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</si>
  <si>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</si>
  <si>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</si>
  <si>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</si>
  <si>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</si>
  <si>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</si>
  <si>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</si>
  <si>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</si>
  <si>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</si>
  <si>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</si>
  <si>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</si>
  <si>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</si>
  <si>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</si>
  <si>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</si>
  <si>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</si>
  <si>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</si>
  <si>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</si>
  <si>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</si>
  <si>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</si>
  <si>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</si>
  <si>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</si>
  <si>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</si>
  <si>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</si>
  <si>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</si>
  <si>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</si>
  <si>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</si>
  <si>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</si>
  <si>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Vesa Uusi-Oukari</t>
  </si>
  <si>
    <t>5.</t>
  </si>
  <si>
    <t>KaMa</t>
  </si>
  <si>
    <t>3.</t>
  </si>
  <si>
    <t>11.</t>
  </si>
  <si>
    <t>KaKa</t>
  </si>
  <si>
    <t>12.</t>
  </si>
  <si>
    <t>19.05. 1974  KaMa - KPL  12-3</t>
  </si>
  <si>
    <t xml:space="preserve">  20 v   9 kk 17 pv</t>
  </si>
  <si>
    <t>22.08. 1976  Kiri - KaMa  10-13</t>
  </si>
  <si>
    <t>39.  ottelu</t>
  </si>
  <si>
    <t xml:space="preserve">  23 v   0 kk 20 pv</t>
  </si>
  <si>
    <t>ykkössarja</t>
  </si>
  <si>
    <t>Seurat</t>
  </si>
  <si>
    <t>KaKa = Kauhajoen Karhu  (1910)</t>
  </si>
  <si>
    <t>----</t>
  </si>
  <si>
    <t>KaMa = Kankaanpään Maila  (1958)</t>
  </si>
  <si>
    <t>2.8.1953</t>
  </si>
  <si>
    <t>MESTARUUSSARJA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</si>
  <si>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</si>
  <si>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</si>
  <si>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</si>
  <si>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</si>
  <si>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</si>
  <si>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</si>
  <si>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</si>
  <si>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</si>
  <si>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VM</t>
  </si>
  <si>
    <t>6.</t>
  </si>
  <si>
    <t>9.</t>
  </si>
  <si>
    <t>alempi loppusarja</t>
  </si>
  <si>
    <t>IT</t>
  </si>
  <si>
    <t xml:space="preserve"> MYP,  28  ottelua</t>
  </si>
  <si>
    <t>13.</t>
  </si>
  <si>
    <t>alemmat pudotuspelit, superpesiskarsinta</t>
  </si>
  <si>
    <t xml:space="preserve">PLAY OFF </t>
  </si>
  <si>
    <t>SARJAT</t>
  </si>
  <si>
    <t>Puolivälierät</t>
  </si>
  <si>
    <t>Välierät</t>
  </si>
  <si>
    <t>Finaalit</t>
  </si>
  <si>
    <t>NSU</t>
  </si>
  <si>
    <t>Manse PP</t>
  </si>
  <si>
    <t>10.</t>
  </si>
  <si>
    <t>karsinta</t>
  </si>
  <si>
    <t>KK-V</t>
  </si>
  <si>
    <t>4.</t>
  </si>
  <si>
    <t xml:space="preserve"> NYP,  22  ottelua</t>
  </si>
  <si>
    <t>7.</t>
  </si>
  <si>
    <t xml:space="preserve"> NYP,  15  ottelua</t>
  </si>
  <si>
    <t>PLAY OFF</t>
  </si>
  <si>
    <t>Seurat:</t>
  </si>
  <si>
    <t>VM = Vaasan Maila  (1933)</t>
  </si>
  <si>
    <t>Manse PP = Mansen Pesäpallo  (1978)</t>
  </si>
  <si>
    <t>IT = Ikaalisten Tarmo  (1908)</t>
  </si>
  <si>
    <t>URA SM-SARJASSA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</si>
  <si>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</si>
  <si>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</si>
  <si>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</si>
  <si>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</si>
  <si>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</si>
  <si>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</si>
  <si>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</si>
  <si>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</si>
  <si>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</si>
  <si>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</si>
  <si>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</si>
  <si>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</si>
  <si>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</si>
  <si>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</si>
  <si>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</si>
  <si>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15.06. 1977  Hyvinkää</t>
  </si>
  <si>
    <t xml:space="preserve">  5-4</t>
  </si>
  <si>
    <t>Aulis Paski</t>
  </si>
  <si>
    <t>23 v  10 kk  13 pv</t>
  </si>
  <si>
    <t>Lyöty</t>
  </si>
  <si>
    <t>Tuotu</t>
  </si>
  <si>
    <t xml:space="preserve"> Arvo-ottelut</t>
  </si>
  <si>
    <t>Mitalit</t>
  </si>
  <si>
    <t xml:space="preserve">      Runkosarja TOP-30</t>
  </si>
  <si>
    <t>L+T</t>
  </si>
  <si>
    <t>0-0-0</t>
  </si>
  <si>
    <t>17.</t>
  </si>
  <si>
    <t>25.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</si>
  <si>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</si>
  <si>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</si>
  <si>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</si>
  <si>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</si>
  <si>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</si>
  <si>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</si>
  <si>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</si>
  <si>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</si>
  <si>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</si>
  <si>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</si>
  <si>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1.</t>
  </si>
  <si>
    <t>suomensarja</t>
  </si>
  <si>
    <t>KK-V = Kokemäen Kova-Väki  (1921)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</si>
</sst>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7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4" borderId="10" xfId="0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2" borderId="1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12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7" fillId="6" borderId="2" xfId="0" applyFont="1" applyFill="1" applyBorder="1" applyAlignment="1">
      <alignment vertical="top"/>
    </xf>
    <xf numFmtId="0" fontId="8" fillId="7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3" borderId="1" xfId="0" applyFont="1" applyFill="1" applyBorder="1" applyAlignment="1">
      <alignment horizontal="left"/>
    </xf>
    <xf numFmtId="165" fontId="3" fillId="6" borderId="4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2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4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7" borderId="5" xfId="0" applyFont="1" applyFill="1" applyBorder="1"/>
    <xf numFmtId="0" fontId="3" fillId="7" borderId="10" xfId="0" applyFont="1" applyFill="1" applyBorder="1"/>
    <xf numFmtId="0" fontId="3" fillId="4" borderId="13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8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76" customWidth="1"/>
    <col min="16" max="19" width="6.7109375" style="76" customWidth="1"/>
    <col min="20" max="20" width="0.7109375" style="76" customWidth="1"/>
    <col min="21" max="25" width="5.7109375" style="76" customWidth="1"/>
    <col min="26" max="26" width="8.7109375" style="76" customWidth="1"/>
    <col min="27" max="27" width="0.7109375" style="29" customWidth="1"/>
    <col min="28" max="32" width="5.7109375" style="76" customWidth="1"/>
    <col min="33" max="33" width="8.7109375" style="76" customWidth="1"/>
    <col min="34" max="34" width="0.7109375" style="29" customWidth="1"/>
    <col min="35" max="40" width="5.7109375" style="76" customWidth="1"/>
    <col min="41" max="41" width="74.85546875" style="1" customWidth="1"/>
    <col min="42" max="16384" width="9.140625" style="8"/>
  </cols>
  <sheetData>
    <row r="1" spans="1:41" ht="17.25" customHeight="1" x14ac:dyDescent="0.25">
      <c r="A1" s="1"/>
      <c r="B1" s="2" t="s">
        <v>34</v>
      </c>
      <c r="C1" s="3"/>
      <c r="D1" s="4"/>
      <c r="E1" s="5" t="s">
        <v>51</v>
      </c>
      <c r="F1" s="6"/>
      <c r="G1" s="6"/>
      <c r="H1" s="6"/>
      <c r="I1" s="6"/>
      <c r="J1" s="6"/>
      <c r="K1" s="6"/>
      <c r="L1" s="6"/>
      <c r="M1" s="3"/>
      <c r="N1" s="3"/>
      <c r="O1" s="177"/>
      <c r="P1" s="6"/>
      <c r="Q1" s="6"/>
      <c r="R1" s="6"/>
      <c r="S1" s="6"/>
      <c r="T1" s="17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89"/>
      <c r="P2" s="21" t="s">
        <v>112</v>
      </c>
      <c r="Q2" s="15"/>
      <c r="R2" s="15"/>
      <c r="S2" s="18"/>
      <c r="T2" s="189"/>
      <c r="U2" s="20" t="s">
        <v>14</v>
      </c>
      <c r="V2" s="14"/>
      <c r="W2" s="14"/>
      <c r="X2" s="14"/>
      <c r="Y2" s="20"/>
      <c r="Z2" s="20"/>
      <c r="AA2" s="101"/>
      <c r="AB2" s="20" t="s">
        <v>15</v>
      </c>
      <c r="AC2" s="14"/>
      <c r="AD2" s="14"/>
      <c r="AE2" s="14"/>
      <c r="AF2" s="14"/>
      <c r="AG2" s="14"/>
      <c r="AH2" s="101"/>
      <c r="AI2" s="22" t="s">
        <v>110</v>
      </c>
      <c r="AJ2" s="14"/>
      <c r="AK2" s="14"/>
      <c r="AL2" s="20"/>
      <c r="AM2" s="14" t="s">
        <v>111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89"/>
      <c r="P3" s="18" t="s">
        <v>5</v>
      </c>
      <c r="Q3" s="18" t="s">
        <v>6</v>
      </c>
      <c r="R3" s="18" t="s">
        <v>113</v>
      </c>
      <c r="S3" s="18" t="s">
        <v>16</v>
      </c>
      <c r="T3" s="189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101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101"/>
      <c r="AI3" s="18" t="s">
        <v>22</v>
      </c>
      <c r="AJ3" s="18" t="s">
        <v>23</v>
      </c>
      <c r="AK3" s="15" t="s">
        <v>33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">
      <c r="A4" s="9"/>
      <c r="B4" s="25">
        <v>1974</v>
      </c>
      <c r="C4" s="25" t="s">
        <v>35</v>
      </c>
      <c r="D4" s="2" t="s">
        <v>36</v>
      </c>
      <c r="E4" s="25">
        <v>11</v>
      </c>
      <c r="F4" s="25">
        <v>0</v>
      </c>
      <c r="G4" s="26">
        <v>2</v>
      </c>
      <c r="H4" s="25">
        <v>6</v>
      </c>
      <c r="I4" s="25"/>
      <c r="J4" s="25"/>
      <c r="K4" s="26"/>
      <c r="L4" s="26"/>
      <c r="M4" s="27"/>
      <c r="N4" s="25"/>
      <c r="O4" s="189"/>
      <c r="P4" s="18"/>
      <c r="Q4" s="18"/>
      <c r="R4" s="18"/>
      <c r="S4" s="18"/>
      <c r="T4" s="189"/>
      <c r="U4" s="25"/>
      <c r="V4" s="25"/>
      <c r="W4" s="26"/>
      <c r="X4" s="25"/>
      <c r="Y4" s="25"/>
      <c r="Z4" s="27"/>
      <c r="AA4" s="101"/>
      <c r="AB4" s="26"/>
      <c r="AC4" s="25"/>
      <c r="AD4" s="26"/>
      <c r="AE4" s="25"/>
      <c r="AF4" s="25"/>
      <c r="AG4" s="25"/>
      <c r="AH4" s="101"/>
      <c r="AI4" s="25"/>
      <c r="AJ4" s="25"/>
      <c r="AK4" s="26"/>
      <c r="AL4" s="26"/>
      <c r="AM4" s="27"/>
      <c r="AN4" s="25"/>
      <c r="AO4" s="9"/>
    </row>
    <row r="5" spans="1:41" s="23" customFormat="1" ht="15" customHeight="1" x14ac:dyDescent="0.2">
      <c r="A5" s="9"/>
      <c r="B5" s="25">
        <v>1975</v>
      </c>
      <c r="C5" s="25" t="s">
        <v>37</v>
      </c>
      <c r="D5" s="2" t="s">
        <v>36</v>
      </c>
      <c r="E5" s="25">
        <v>8</v>
      </c>
      <c r="F5" s="25">
        <v>0</v>
      </c>
      <c r="G5" s="26">
        <v>2</v>
      </c>
      <c r="H5" s="25">
        <v>4</v>
      </c>
      <c r="I5" s="25"/>
      <c r="J5" s="25"/>
      <c r="K5" s="26"/>
      <c r="L5" s="26"/>
      <c r="M5" s="27"/>
      <c r="N5" s="25"/>
      <c r="O5" s="189"/>
      <c r="P5" s="18"/>
      <c r="Q5" s="18"/>
      <c r="R5" s="18"/>
      <c r="S5" s="18"/>
      <c r="T5" s="189"/>
      <c r="U5" s="25"/>
      <c r="V5" s="25"/>
      <c r="W5" s="26"/>
      <c r="X5" s="25"/>
      <c r="Y5" s="25"/>
      <c r="Z5" s="27"/>
      <c r="AA5" s="101"/>
      <c r="AB5" s="26"/>
      <c r="AC5" s="25"/>
      <c r="AD5" s="26"/>
      <c r="AE5" s="25"/>
      <c r="AF5" s="25"/>
      <c r="AG5" s="25"/>
      <c r="AH5" s="101"/>
      <c r="AI5" s="25"/>
      <c r="AJ5" s="25"/>
      <c r="AK5" s="26">
        <v>1</v>
      </c>
      <c r="AL5" s="26"/>
      <c r="AM5" s="27"/>
      <c r="AN5" s="25">
        <v>1</v>
      </c>
      <c r="AO5" s="9"/>
    </row>
    <row r="6" spans="1:41" s="23" customFormat="1" ht="15" customHeight="1" x14ac:dyDescent="0.2">
      <c r="A6" s="9"/>
      <c r="B6" s="25">
        <v>1976</v>
      </c>
      <c r="C6" s="25" t="s">
        <v>35</v>
      </c>
      <c r="D6" s="2" t="s">
        <v>36</v>
      </c>
      <c r="E6" s="25">
        <v>22</v>
      </c>
      <c r="F6" s="25">
        <v>1</v>
      </c>
      <c r="G6" s="26">
        <v>5</v>
      </c>
      <c r="H6" s="25">
        <v>21</v>
      </c>
      <c r="I6" s="25"/>
      <c r="J6" s="25"/>
      <c r="K6" s="26"/>
      <c r="L6" s="26"/>
      <c r="M6" s="27"/>
      <c r="N6" s="25"/>
      <c r="O6" s="189"/>
      <c r="P6" s="18"/>
      <c r="Q6" s="18" t="s">
        <v>115</v>
      </c>
      <c r="R6" s="18"/>
      <c r="S6" s="18"/>
      <c r="T6" s="189"/>
      <c r="U6" s="25"/>
      <c r="V6" s="25"/>
      <c r="W6" s="26"/>
      <c r="X6" s="25"/>
      <c r="Y6" s="25"/>
      <c r="Z6" s="27"/>
      <c r="AA6" s="101"/>
      <c r="AB6" s="26"/>
      <c r="AC6" s="25"/>
      <c r="AD6" s="26"/>
      <c r="AE6" s="25"/>
      <c r="AF6" s="25"/>
      <c r="AG6" s="25"/>
      <c r="AH6" s="101"/>
      <c r="AI6" s="25"/>
      <c r="AJ6" s="25"/>
      <c r="AK6" s="26"/>
      <c r="AL6" s="26"/>
      <c r="AM6" s="27"/>
      <c r="AN6" s="25"/>
      <c r="AO6" s="9"/>
    </row>
    <row r="7" spans="1:41" s="23" customFormat="1" ht="15" customHeight="1" x14ac:dyDescent="0.25">
      <c r="A7" s="9"/>
      <c r="B7" s="25">
        <v>1977</v>
      </c>
      <c r="C7" s="25" t="s">
        <v>35</v>
      </c>
      <c r="D7" s="2" t="s">
        <v>36</v>
      </c>
      <c r="E7" s="25">
        <v>21</v>
      </c>
      <c r="F7" s="25">
        <v>2</v>
      </c>
      <c r="G7" s="25">
        <v>9</v>
      </c>
      <c r="H7" s="25">
        <v>18</v>
      </c>
      <c r="I7" s="25">
        <v>77</v>
      </c>
      <c r="J7" s="25">
        <v>36</v>
      </c>
      <c r="K7" s="25">
        <v>12</v>
      </c>
      <c r="L7" s="25">
        <v>18</v>
      </c>
      <c r="M7" s="25">
        <v>11</v>
      </c>
      <c r="N7" s="28" t="s">
        <v>49</v>
      </c>
      <c r="O7" s="189"/>
      <c r="P7" s="18"/>
      <c r="Q7" s="18" t="s">
        <v>116</v>
      </c>
      <c r="R7" s="18"/>
      <c r="S7" s="18"/>
      <c r="T7" s="189"/>
      <c r="U7" s="25"/>
      <c r="V7" s="25"/>
      <c r="W7" s="25"/>
      <c r="X7" s="25"/>
      <c r="Y7" s="25"/>
      <c r="Z7" s="11"/>
      <c r="AA7" s="146"/>
      <c r="AB7" s="26"/>
      <c r="AC7" s="26"/>
      <c r="AD7" s="26"/>
      <c r="AE7" s="26"/>
      <c r="AF7" s="26"/>
      <c r="AG7" s="26"/>
      <c r="AH7" s="146"/>
      <c r="AI7" s="25"/>
      <c r="AJ7" s="25">
        <v>1</v>
      </c>
      <c r="AK7" s="25"/>
      <c r="AL7" s="26"/>
      <c r="AM7" s="27"/>
      <c r="AN7" s="25"/>
      <c r="AO7" s="9"/>
    </row>
    <row r="8" spans="1:41" s="23" customFormat="1" ht="15" customHeight="1" x14ac:dyDescent="0.25">
      <c r="A8" s="9"/>
      <c r="B8" s="220">
        <v>1978</v>
      </c>
      <c r="C8" s="220" t="s">
        <v>127</v>
      </c>
      <c r="D8" s="221" t="s">
        <v>39</v>
      </c>
      <c r="E8" s="220"/>
      <c r="F8" s="215" t="s">
        <v>128</v>
      </c>
      <c r="G8" s="220"/>
      <c r="H8" s="220"/>
      <c r="I8" s="220"/>
      <c r="J8" s="220"/>
      <c r="K8" s="220"/>
      <c r="L8" s="220"/>
      <c r="M8" s="220"/>
      <c r="N8" s="220"/>
      <c r="O8" s="189"/>
      <c r="P8" s="18"/>
      <c r="Q8" s="18"/>
      <c r="R8" s="18"/>
      <c r="S8" s="18"/>
      <c r="T8" s="189"/>
      <c r="U8" s="25"/>
      <c r="V8" s="25"/>
      <c r="W8" s="26"/>
      <c r="X8" s="25"/>
      <c r="Y8" s="25"/>
      <c r="Z8" s="11"/>
      <c r="AA8" s="146"/>
      <c r="AB8" s="26"/>
      <c r="AC8" s="26"/>
      <c r="AD8" s="26"/>
      <c r="AE8" s="26"/>
      <c r="AF8" s="26"/>
      <c r="AG8" s="26"/>
      <c r="AH8" s="146"/>
      <c r="AI8" s="25"/>
      <c r="AJ8" s="25"/>
      <c r="AK8" s="25"/>
      <c r="AL8" s="26"/>
      <c r="AM8" s="27"/>
      <c r="AN8" s="25"/>
      <c r="AO8" s="9"/>
    </row>
    <row r="9" spans="1:41" s="23" customFormat="1" ht="15" customHeight="1" x14ac:dyDescent="0.25">
      <c r="A9" s="9"/>
      <c r="B9" s="25">
        <v>1979</v>
      </c>
      <c r="C9" s="25" t="s">
        <v>38</v>
      </c>
      <c r="D9" s="30" t="s">
        <v>39</v>
      </c>
      <c r="E9" s="25">
        <v>20</v>
      </c>
      <c r="F9" s="25">
        <v>0</v>
      </c>
      <c r="G9" s="25">
        <v>7</v>
      </c>
      <c r="H9" s="25">
        <v>14</v>
      </c>
      <c r="I9" s="25">
        <v>75</v>
      </c>
      <c r="J9" s="25">
        <v>30</v>
      </c>
      <c r="K9" s="25">
        <v>24</v>
      </c>
      <c r="L9" s="25">
        <v>14</v>
      </c>
      <c r="M9" s="25">
        <v>7</v>
      </c>
      <c r="N9" s="28" t="s">
        <v>49</v>
      </c>
      <c r="O9" s="189"/>
      <c r="P9" s="18"/>
      <c r="Q9" s="18"/>
      <c r="R9" s="18"/>
      <c r="S9" s="18"/>
      <c r="T9" s="189"/>
      <c r="U9" s="25"/>
      <c r="V9" s="25"/>
      <c r="W9" s="26"/>
      <c r="X9" s="25"/>
      <c r="Y9" s="25"/>
      <c r="Z9" s="11"/>
      <c r="AA9" s="146"/>
      <c r="AB9" s="31">
        <v>6</v>
      </c>
      <c r="AC9" s="31">
        <v>0</v>
      </c>
      <c r="AD9" s="31">
        <v>0</v>
      </c>
      <c r="AE9" s="31">
        <v>6</v>
      </c>
      <c r="AF9" s="31">
        <v>9</v>
      </c>
      <c r="AG9" s="31" t="s">
        <v>49</v>
      </c>
      <c r="AH9" s="146"/>
      <c r="AI9" s="25"/>
      <c r="AJ9" s="25"/>
      <c r="AK9" s="25"/>
      <c r="AL9" s="26"/>
      <c r="AM9" s="27"/>
      <c r="AN9" s="25"/>
      <c r="AO9" s="9"/>
    </row>
    <row r="10" spans="1:41" s="23" customFormat="1" ht="15" customHeight="1" x14ac:dyDescent="0.25">
      <c r="A10" s="9"/>
      <c r="B10" s="220">
        <v>1980</v>
      </c>
      <c r="C10" s="220" t="s">
        <v>127</v>
      </c>
      <c r="D10" s="222" t="s">
        <v>39</v>
      </c>
      <c r="E10" s="220"/>
      <c r="F10" s="215" t="s">
        <v>128</v>
      </c>
      <c r="G10" s="216"/>
      <c r="H10" s="220"/>
      <c r="I10" s="220"/>
      <c r="J10" s="220"/>
      <c r="K10" s="220"/>
      <c r="L10" s="220"/>
      <c r="M10" s="220"/>
      <c r="N10" s="220"/>
      <c r="O10" s="189"/>
      <c r="P10" s="18"/>
      <c r="Q10" s="18"/>
      <c r="R10" s="18"/>
      <c r="S10" s="18"/>
      <c r="T10" s="189"/>
      <c r="U10" s="25"/>
      <c r="V10" s="25"/>
      <c r="W10" s="26"/>
      <c r="X10" s="25"/>
      <c r="Y10" s="25"/>
      <c r="Z10" s="11"/>
      <c r="AA10" s="146"/>
      <c r="AB10" s="31"/>
      <c r="AC10" s="31"/>
      <c r="AD10" s="31"/>
      <c r="AE10" s="31"/>
      <c r="AF10" s="31"/>
      <c r="AG10" s="31"/>
      <c r="AH10" s="146"/>
      <c r="AI10" s="25"/>
      <c r="AJ10" s="25"/>
      <c r="AK10" s="25"/>
      <c r="AL10" s="26"/>
      <c r="AM10" s="27"/>
      <c r="AN10" s="25"/>
      <c r="AO10" s="9"/>
    </row>
    <row r="11" spans="1:41" s="23" customFormat="1" ht="15" customHeight="1" x14ac:dyDescent="0.25">
      <c r="A11" s="9"/>
      <c r="B11" s="25">
        <v>1981</v>
      </c>
      <c r="C11" s="25" t="s">
        <v>40</v>
      </c>
      <c r="D11" s="30" t="s">
        <v>39</v>
      </c>
      <c r="E11" s="25">
        <v>19</v>
      </c>
      <c r="F11" s="25">
        <v>0</v>
      </c>
      <c r="G11" s="25">
        <v>10</v>
      </c>
      <c r="H11" s="25">
        <v>9</v>
      </c>
      <c r="I11" s="25">
        <v>66</v>
      </c>
      <c r="J11" s="25">
        <v>33</v>
      </c>
      <c r="K11" s="25">
        <v>12</v>
      </c>
      <c r="L11" s="25">
        <v>11</v>
      </c>
      <c r="M11" s="25">
        <v>10</v>
      </c>
      <c r="N11" s="32">
        <v>0.55000000000000004</v>
      </c>
      <c r="O11" s="189"/>
      <c r="P11" s="18"/>
      <c r="Q11" s="18"/>
      <c r="R11" s="18"/>
      <c r="S11" s="18"/>
      <c r="T11" s="189"/>
      <c r="U11" s="25"/>
      <c r="V11" s="25"/>
      <c r="W11" s="26"/>
      <c r="X11" s="25"/>
      <c r="Y11" s="25"/>
      <c r="Z11" s="11"/>
      <c r="AA11" s="146"/>
      <c r="AB11" s="31"/>
      <c r="AC11" s="31"/>
      <c r="AD11" s="31"/>
      <c r="AE11" s="31"/>
      <c r="AF11" s="31"/>
      <c r="AG11" s="31"/>
      <c r="AH11" s="146"/>
      <c r="AI11" s="25"/>
      <c r="AJ11" s="25"/>
      <c r="AK11" s="25"/>
      <c r="AL11" s="26"/>
      <c r="AM11" s="27"/>
      <c r="AN11" s="25"/>
      <c r="AO11" s="9"/>
    </row>
    <row r="12" spans="1:41" s="23" customFormat="1" ht="15" customHeight="1" x14ac:dyDescent="0.25">
      <c r="A12" s="9"/>
      <c r="B12" s="33">
        <v>1982</v>
      </c>
      <c r="C12" s="33" t="s">
        <v>35</v>
      </c>
      <c r="D12" s="34" t="s">
        <v>39</v>
      </c>
      <c r="E12" s="33"/>
      <c r="F12" s="35" t="s">
        <v>46</v>
      </c>
      <c r="G12" s="36"/>
      <c r="H12" s="37"/>
      <c r="I12" s="33"/>
      <c r="J12" s="33"/>
      <c r="K12" s="33"/>
      <c r="L12" s="33"/>
      <c r="M12" s="33"/>
      <c r="N12" s="38"/>
      <c r="O12" s="189"/>
      <c r="P12" s="18"/>
      <c r="Q12" s="18"/>
      <c r="R12" s="18"/>
      <c r="S12" s="18"/>
      <c r="T12" s="189"/>
      <c r="U12" s="25"/>
      <c r="V12" s="25"/>
      <c r="W12" s="26"/>
      <c r="X12" s="25"/>
      <c r="Y12" s="25"/>
      <c r="Z12" s="11"/>
      <c r="AA12" s="146"/>
      <c r="AB12" s="31"/>
      <c r="AC12" s="31"/>
      <c r="AD12" s="31"/>
      <c r="AE12" s="31"/>
      <c r="AF12" s="31"/>
      <c r="AG12" s="31"/>
      <c r="AH12" s="146"/>
      <c r="AI12" s="25"/>
      <c r="AJ12" s="25"/>
      <c r="AK12" s="25"/>
      <c r="AL12" s="26"/>
      <c r="AM12" s="27"/>
      <c r="AN12" s="25"/>
      <c r="AO12" s="9"/>
    </row>
    <row r="13" spans="1:41" s="23" customFormat="1" ht="15" customHeight="1" x14ac:dyDescent="0.25">
      <c r="A13" s="9"/>
      <c r="B13" s="33">
        <v>1983</v>
      </c>
      <c r="C13" s="33" t="s">
        <v>40</v>
      </c>
      <c r="D13" s="34" t="s">
        <v>39</v>
      </c>
      <c r="E13" s="33"/>
      <c r="F13" s="35" t="s">
        <v>46</v>
      </c>
      <c r="G13" s="36"/>
      <c r="H13" s="37"/>
      <c r="I13" s="33"/>
      <c r="J13" s="33"/>
      <c r="K13" s="33"/>
      <c r="L13" s="33"/>
      <c r="M13" s="33"/>
      <c r="N13" s="38"/>
      <c r="O13" s="189"/>
      <c r="P13" s="18"/>
      <c r="Q13" s="18"/>
      <c r="R13" s="18"/>
      <c r="S13" s="18"/>
      <c r="T13" s="189"/>
      <c r="U13" s="25"/>
      <c r="V13" s="25"/>
      <c r="W13" s="26"/>
      <c r="X13" s="25"/>
      <c r="Y13" s="25"/>
      <c r="Z13" s="11"/>
      <c r="AA13" s="146"/>
      <c r="AB13" s="31"/>
      <c r="AC13" s="31"/>
      <c r="AD13" s="31"/>
      <c r="AE13" s="31"/>
      <c r="AF13" s="31"/>
      <c r="AG13" s="31"/>
      <c r="AH13" s="146"/>
      <c r="AI13" s="25"/>
      <c r="AJ13" s="25"/>
      <c r="AK13" s="25"/>
      <c r="AL13" s="26"/>
      <c r="AM13" s="27"/>
      <c r="AN13" s="25"/>
      <c r="AO13" s="9"/>
    </row>
    <row r="14" spans="1:41" s="23" customFormat="1" ht="15" customHeight="1" x14ac:dyDescent="0.2">
      <c r="A14" s="1"/>
      <c r="B14" s="16" t="s">
        <v>7</v>
      </c>
      <c r="C14" s="17"/>
      <c r="D14" s="15"/>
      <c r="E14" s="18">
        <f t="shared" ref="E14:M14" si="0">SUM(E4:E13)</f>
        <v>101</v>
      </c>
      <c r="F14" s="18">
        <f t="shared" si="0"/>
        <v>3</v>
      </c>
      <c r="G14" s="18">
        <f t="shared" si="0"/>
        <v>35</v>
      </c>
      <c r="H14" s="18">
        <f t="shared" si="0"/>
        <v>72</v>
      </c>
      <c r="I14" s="18">
        <f t="shared" si="0"/>
        <v>218</v>
      </c>
      <c r="J14" s="18">
        <f t="shared" si="0"/>
        <v>99</v>
      </c>
      <c r="K14" s="18">
        <f t="shared" si="0"/>
        <v>48</v>
      </c>
      <c r="L14" s="18">
        <f t="shared" si="0"/>
        <v>43</v>
      </c>
      <c r="M14" s="18">
        <f t="shared" si="0"/>
        <v>28</v>
      </c>
      <c r="N14" s="39">
        <v>0.55000000000000004</v>
      </c>
      <c r="O14" s="189"/>
      <c r="P14" s="18" t="s">
        <v>114</v>
      </c>
      <c r="Q14" s="18" t="s">
        <v>114</v>
      </c>
      <c r="R14" s="18" t="s">
        <v>114</v>
      </c>
      <c r="S14" s="18" t="s">
        <v>114</v>
      </c>
      <c r="T14" s="189"/>
      <c r="U14" s="18">
        <f t="shared" ref="U14:AN14" si="1">SUM(U4:U13)</f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39">
        <v>0</v>
      </c>
      <c r="AA14" s="101"/>
      <c r="AB14" s="15">
        <f t="shared" si="1"/>
        <v>6</v>
      </c>
      <c r="AC14" s="18">
        <f t="shared" si="1"/>
        <v>0</v>
      </c>
      <c r="AD14" s="18">
        <f t="shared" si="1"/>
        <v>0</v>
      </c>
      <c r="AE14" s="18">
        <f t="shared" si="1"/>
        <v>6</v>
      </c>
      <c r="AF14" s="18">
        <f t="shared" si="1"/>
        <v>9</v>
      </c>
      <c r="AG14" s="39">
        <v>0</v>
      </c>
      <c r="AH14" s="101"/>
      <c r="AI14" s="18">
        <f t="shared" si="1"/>
        <v>0</v>
      </c>
      <c r="AJ14" s="18">
        <f t="shared" si="1"/>
        <v>1</v>
      </c>
      <c r="AK14" s="18">
        <f t="shared" si="1"/>
        <v>1</v>
      </c>
      <c r="AL14" s="18">
        <f t="shared" si="1"/>
        <v>0</v>
      </c>
      <c r="AM14" s="18">
        <f t="shared" si="1"/>
        <v>0</v>
      </c>
      <c r="AN14" s="18">
        <f t="shared" si="1"/>
        <v>1</v>
      </c>
      <c r="AO14" s="9"/>
    </row>
    <row r="15" spans="1:41" ht="15" customHeight="1" x14ac:dyDescent="0.2">
      <c r="A15" s="9"/>
      <c r="B15" s="2" t="s">
        <v>2</v>
      </c>
      <c r="C15" s="27"/>
      <c r="D15" s="40">
        <v>274.3</v>
      </c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1"/>
      <c r="P15" s="41"/>
      <c r="Q15" s="41"/>
      <c r="R15" s="41"/>
      <c r="S15" s="41"/>
      <c r="T15" s="44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3"/>
      <c r="AN15" s="41"/>
      <c r="AO15" s="9"/>
    </row>
    <row r="16" spans="1:41" s="23" customFormat="1" ht="15" customHeight="1" x14ac:dyDescent="0.25">
      <c r="A16" s="9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1"/>
      <c r="P16" s="41"/>
      <c r="Q16" s="41"/>
      <c r="R16" s="41"/>
      <c r="S16" s="41"/>
      <c r="T16" s="41"/>
      <c r="U16" s="41"/>
      <c r="V16" s="44"/>
      <c r="W16" s="41"/>
      <c r="X16" s="41"/>
      <c r="Y16" s="41"/>
      <c r="Z16" s="41"/>
      <c r="AA16" s="29"/>
      <c r="AB16" s="41"/>
      <c r="AC16" s="41"/>
      <c r="AD16" s="41"/>
      <c r="AE16" s="41"/>
      <c r="AF16" s="41"/>
      <c r="AG16" s="41"/>
      <c r="AH16" s="29"/>
      <c r="AI16" s="41"/>
      <c r="AJ16" s="41"/>
      <c r="AK16" s="41"/>
      <c r="AL16" s="41"/>
      <c r="AM16" s="41"/>
      <c r="AN16" s="41"/>
      <c r="AO16" s="9"/>
    </row>
    <row r="17" spans="1:42" ht="15" customHeight="1" x14ac:dyDescent="0.25">
      <c r="A17" s="9"/>
      <c r="B17" s="22" t="s">
        <v>88</v>
      </c>
      <c r="C17" s="45"/>
      <c r="D17" s="45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1"/>
      <c r="K17" s="18" t="s">
        <v>26</v>
      </c>
      <c r="L17" s="18" t="s">
        <v>27</v>
      </c>
      <c r="M17" s="18" t="s">
        <v>28</v>
      </c>
      <c r="N17" s="18" t="s">
        <v>21</v>
      </c>
      <c r="O17" s="41"/>
      <c r="P17" s="46" t="s">
        <v>29</v>
      </c>
      <c r="Q17" s="12"/>
      <c r="R17" s="12"/>
      <c r="S17" s="12"/>
      <c r="T17" s="47"/>
      <c r="U17" s="47"/>
      <c r="V17" s="12"/>
      <c r="W17" s="47"/>
      <c r="X17" s="47"/>
      <c r="Y17" s="47"/>
      <c r="Z17" s="47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48"/>
      <c r="AO17" s="9"/>
      <c r="AP17" s="41"/>
    </row>
    <row r="18" spans="1:42" ht="15" customHeight="1" x14ac:dyDescent="0.2">
      <c r="A18" s="9"/>
      <c r="B18" s="46" t="s">
        <v>12</v>
      </c>
      <c r="C18" s="12"/>
      <c r="D18" s="48"/>
      <c r="E18" s="25">
        <f>PRODUCT(E14)</f>
        <v>101</v>
      </c>
      <c r="F18" s="25">
        <f>PRODUCT(F14)</f>
        <v>3</v>
      </c>
      <c r="G18" s="25">
        <f>PRODUCT(G14)</f>
        <v>35</v>
      </c>
      <c r="H18" s="25">
        <f>PRODUCT(H14)</f>
        <v>72</v>
      </c>
      <c r="I18" s="25">
        <f>PRODUCT(I14)</f>
        <v>218</v>
      </c>
      <c r="J18" s="41"/>
      <c r="K18" s="49">
        <f>PRODUCT((F18+G18)/E18)</f>
        <v>0.37623762376237624</v>
      </c>
      <c r="L18" s="49">
        <f>PRODUCT(H18/E18)</f>
        <v>0.71287128712871284</v>
      </c>
      <c r="M18" s="49">
        <f>PRODUCT(I18/(E18-41))</f>
        <v>3.6333333333333333</v>
      </c>
      <c r="N18" s="32">
        <v>0.55000000000000004</v>
      </c>
      <c r="O18" s="41"/>
      <c r="P18" s="50" t="s">
        <v>9</v>
      </c>
      <c r="Q18" s="51"/>
      <c r="R18" s="52" t="s">
        <v>41</v>
      </c>
      <c r="S18" s="52"/>
      <c r="T18" s="52"/>
      <c r="U18" s="52"/>
      <c r="V18" s="52"/>
      <c r="W18" s="52"/>
      <c r="X18" s="52"/>
      <c r="Y18" s="53" t="s">
        <v>11</v>
      </c>
      <c r="Z18" s="52"/>
      <c r="AA18" s="190"/>
      <c r="AB18" s="191" t="s">
        <v>42</v>
      </c>
      <c r="AC18" s="190"/>
      <c r="AD18" s="190"/>
      <c r="AE18" s="52"/>
      <c r="AF18" s="52"/>
      <c r="AG18" s="52"/>
      <c r="AH18" s="53"/>
      <c r="AI18" s="52"/>
      <c r="AJ18" s="52"/>
      <c r="AK18" s="52"/>
      <c r="AL18" s="52"/>
      <c r="AM18" s="53"/>
      <c r="AN18" s="187"/>
      <c r="AO18" s="9"/>
      <c r="AP18" s="41"/>
    </row>
    <row r="19" spans="1:42" ht="15" customHeight="1" x14ac:dyDescent="0.2">
      <c r="A19" s="9"/>
      <c r="B19" s="54" t="s">
        <v>14</v>
      </c>
      <c r="C19" s="55"/>
      <c r="D19" s="56"/>
      <c r="E19" s="25"/>
      <c r="F19" s="25"/>
      <c r="G19" s="25"/>
      <c r="H19" s="25"/>
      <c r="I19" s="25"/>
      <c r="J19" s="41"/>
      <c r="K19" s="49"/>
      <c r="L19" s="49"/>
      <c r="M19" s="49"/>
      <c r="N19" s="57"/>
      <c r="O19" s="41"/>
      <c r="P19" s="58" t="s">
        <v>108</v>
      </c>
      <c r="Q19" s="59"/>
      <c r="R19" s="52" t="s">
        <v>41</v>
      </c>
      <c r="S19" s="52"/>
      <c r="T19" s="52"/>
      <c r="U19" s="52"/>
      <c r="V19" s="52"/>
      <c r="W19" s="52"/>
      <c r="X19" s="52"/>
      <c r="Y19" s="53" t="s">
        <v>11</v>
      </c>
      <c r="Z19" s="52"/>
      <c r="AA19" s="190"/>
      <c r="AB19" s="191" t="s">
        <v>42</v>
      </c>
      <c r="AC19" s="190"/>
      <c r="AD19" s="190"/>
      <c r="AE19" s="52"/>
      <c r="AF19" s="52"/>
      <c r="AG19" s="52"/>
      <c r="AH19" s="53"/>
      <c r="AI19" s="52"/>
      <c r="AJ19" s="52"/>
      <c r="AK19" s="52"/>
      <c r="AL19" s="52"/>
      <c r="AM19" s="53"/>
      <c r="AN19" s="187"/>
      <c r="AO19" s="9"/>
      <c r="AP19" s="41"/>
    </row>
    <row r="20" spans="1:42" ht="15" customHeight="1" x14ac:dyDescent="0.2">
      <c r="A20" s="9"/>
      <c r="B20" s="60" t="s">
        <v>15</v>
      </c>
      <c r="C20" s="61"/>
      <c r="D20" s="62"/>
      <c r="E20" s="63">
        <f>SUM(AB14)</f>
        <v>6</v>
      </c>
      <c r="F20" s="63">
        <f>SUM(AC14)</f>
        <v>0</v>
      </c>
      <c r="G20" s="63">
        <f>SUM(AD14)</f>
        <v>0</v>
      </c>
      <c r="H20" s="63">
        <f>SUM(AE14)</f>
        <v>6</v>
      </c>
      <c r="I20" s="63">
        <f>SUM(AF14)</f>
        <v>9</v>
      </c>
      <c r="J20" s="41"/>
      <c r="K20" s="64">
        <f>PRODUCT((F20+G20)/E20)</f>
        <v>0</v>
      </c>
      <c r="L20" s="64">
        <f>PRODUCT(H20/E20)</f>
        <v>1</v>
      </c>
      <c r="M20" s="64">
        <f>PRODUCT(I20/E20)</f>
        <v>1.5</v>
      </c>
      <c r="N20" s="65" t="s">
        <v>49</v>
      </c>
      <c r="O20" s="41"/>
      <c r="P20" s="58" t="s">
        <v>109</v>
      </c>
      <c r="Q20" s="59"/>
      <c r="R20" s="52" t="s">
        <v>41</v>
      </c>
      <c r="S20" s="52"/>
      <c r="T20" s="52"/>
      <c r="U20" s="52"/>
      <c r="V20" s="52"/>
      <c r="W20" s="52"/>
      <c r="X20" s="52"/>
      <c r="Y20" s="53" t="s">
        <v>11</v>
      </c>
      <c r="Z20" s="52"/>
      <c r="AA20" s="190"/>
      <c r="AB20" s="191" t="s">
        <v>42</v>
      </c>
      <c r="AC20" s="190"/>
      <c r="AD20" s="190"/>
      <c r="AE20" s="52"/>
      <c r="AF20" s="52"/>
      <c r="AG20" s="52"/>
      <c r="AH20" s="53"/>
      <c r="AI20" s="52"/>
      <c r="AJ20" s="52"/>
      <c r="AK20" s="52"/>
      <c r="AL20" s="52"/>
      <c r="AM20" s="53"/>
      <c r="AN20" s="187"/>
      <c r="AO20" s="9"/>
      <c r="AP20" s="41"/>
    </row>
    <row r="21" spans="1:42" ht="15" customHeight="1" x14ac:dyDescent="0.2">
      <c r="A21" s="9"/>
      <c r="B21" s="66" t="s">
        <v>25</v>
      </c>
      <c r="C21" s="67"/>
      <c r="D21" s="68"/>
      <c r="E21" s="18">
        <f>SUM(E18:E20)</f>
        <v>107</v>
      </c>
      <c r="F21" s="18">
        <f>SUM(F18:F20)</f>
        <v>3</v>
      </c>
      <c r="G21" s="18">
        <f>SUM(G18:G20)</f>
        <v>35</v>
      </c>
      <c r="H21" s="18">
        <f>SUM(H18:H20)</f>
        <v>78</v>
      </c>
      <c r="I21" s="18">
        <f>SUM(I18:I20)</f>
        <v>227</v>
      </c>
      <c r="J21" s="41"/>
      <c r="K21" s="69">
        <f>PRODUCT((F21+G21)/E21)</f>
        <v>0.35514018691588783</v>
      </c>
      <c r="L21" s="69">
        <f>PRODUCT(H21/E21)</f>
        <v>0.7289719626168224</v>
      </c>
      <c r="M21" s="69">
        <f>PRODUCT(I21/(E21-41))</f>
        <v>3.4393939393939394</v>
      </c>
      <c r="N21" s="39">
        <v>0.55000000000000004</v>
      </c>
      <c r="O21" s="41"/>
      <c r="P21" s="70" t="s">
        <v>10</v>
      </c>
      <c r="Q21" s="71"/>
      <c r="R21" s="72" t="s">
        <v>43</v>
      </c>
      <c r="S21" s="72"/>
      <c r="T21" s="72"/>
      <c r="U21" s="72"/>
      <c r="V21" s="72"/>
      <c r="W21" s="72"/>
      <c r="X21" s="72"/>
      <c r="Y21" s="73" t="s">
        <v>44</v>
      </c>
      <c r="Z21" s="72"/>
      <c r="AA21" s="192"/>
      <c r="AB21" s="193" t="s">
        <v>45</v>
      </c>
      <c r="AC21" s="192"/>
      <c r="AD21" s="192"/>
      <c r="AE21" s="72"/>
      <c r="AF21" s="72"/>
      <c r="AG21" s="72"/>
      <c r="AH21" s="73"/>
      <c r="AI21" s="72"/>
      <c r="AJ21" s="72"/>
      <c r="AK21" s="72"/>
      <c r="AL21" s="72"/>
      <c r="AM21" s="73"/>
      <c r="AN21" s="188"/>
      <c r="AO21" s="9"/>
      <c r="AP21" s="41"/>
    </row>
    <row r="22" spans="1:42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1"/>
      <c r="K22" s="43"/>
      <c r="L22" s="43"/>
      <c r="M22" s="43"/>
      <c r="N22" s="42"/>
      <c r="O22" s="41"/>
      <c r="P22" s="41"/>
      <c r="Q22" s="41"/>
      <c r="R22" s="41"/>
      <c r="S22" s="41"/>
      <c r="T22" s="41"/>
      <c r="U22" s="41"/>
      <c r="V22" s="44"/>
      <c r="W22" s="41"/>
      <c r="X22" s="41"/>
      <c r="Y22" s="24"/>
      <c r="Z22" s="24"/>
      <c r="AA22" s="24"/>
      <c r="AB22" s="24"/>
      <c r="AC22" s="74"/>
      <c r="AD22" s="41"/>
      <c r="AE22" s="41"/>
      <c r="AF22" s="41"/>
      <c r="AG22" s="41"/>
      <c r="AH22" s="24"/>
      <c r="AI22" s="41"/>
      <c r="AJ22" s="41"/>
      <c r="AK22" s="41"/>
      <c r="AL22" s="41"/>
      <c r="AM22" s="41"/>
      <c r="AN22" s="41"/>
      <c r="AO22" s="9"/>
      <c r="AP22" s="24"/>
    </row>
    <row r="23" spans="1:42" ht="15" customHeight="1" x14ac:dyDescent="0.25">
      <c r="A23" s="9"/>
      <c r="B23" s="41" t="s">
        <v>47</v>
      </c>
      <c r="C23" s="41"/>
      <c r="D23" s="75" t="s">
        <v>50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41"/>
      <c r="Q23" s="41"/>
      <c r="R23" s="41"/>
      <c r="S23" s="41"/>
      <c r="T23" s="41"/>
      <c r="U23" s="41"/>
      <c r="V23" s="44"/>
      <c r="W23" s="41"/>
      <c r="X23" s="41"/>
      <c r="Y23" s="24"/>
      <c r="Z23" s="24"/>
      <c r="AA23" s="24"/>
      <c r="AB23" s="24"/>
      <c r="AC23" s="74"/>
      <c r="AD23" s="41"/>
      <c r="AE23" s="41"/>
      <c r="AF23" s="41"/>
      <c r="AG23" s="41"/>
      <c r="AH23" s="24"/>
      <c r="AI23" s="41"/>
      <c r="AJ23" s="41"/>
      <c r="AK23" s="41"/>
      <c r="AL23" s="41"/>
      <c r="AM23" s="41"/>
      <c r="AN23" s="41"/>
      <c r="AO23" s="9"/>
    </row>
    <row r="24" spans="1:42" ht="15" customHeight="1" x14ac:dyDescent="0.25">
      <c r="A24" s="9"/>
      <c r="B24" s="41"/>
      <c r="C24" s="41"/>
      <c r="D24" s="41" t="s">
        <v>48</v>
      </c>
      <c r="E24" s="41"/>
      <c r="F24" s="41"/>
      <c r="G24" s="41"/>
      <c r="H24" s="41"/>
      <c r="I24" s="41"/>
      <c r="J24" s="41"/>
      <c r="K24" s="41"/>
      <c r="L24" s="41"/>
      <c r="M24" s="41"/>
      <c r="N24" s="44"/>
      <c r="O24" s="41"/>
      <c r="P24" s="41"/>
      <c r="Q24" s="41"/>
      <c r="R24" s="41"/>
      <c r="S24" s="41"/>
      <c r="T24" s="41"/>
      <c r="U24" s="41"/>
      <c r="V24" s="44"/>
      <c r="W24" s="41"/>
      <c r="X24" s="41"/>
      <c r="Y24" s="24"/>
      <c r="Z24" s="24"/>
      <c r="AA24" s="24"/>
      <c r="AB24" s="24"/>
      <c r="AC24" s="74"/>
      <c r="AD24" s="41"/>
      <c r="AE24" s="41"/>
      <c r="AF24" s="41"/>
      <c r="AG24" s="41"/>
      <c r="AH24" s="24"/>
      <c r="AI24" s="41"/>
      <c r="AJ24" s="41"/>
      <c r="AK24" s="41"/>
      <c r="AL24" s="41"/>
      <c r="AM24" s="41"/>
      <c r="AN24" s="41"/>
      <c r="AO24" s="9"/>
    </row>
    <row r="25" spans="1:42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24"/>
      <c r="P25" s="24"/>
      <c r="Q25" s="24"/>
      <c r="R25" s="24"/>
      <c r="S25" s="24"/>
      <c r="T25" s="24"/>
      <c r="U25" s="41"/>
      <c r="V25" s="44"/>
      <c r="W25" s="41"/>
      <c r="X25" s="41"/>
      <c r="Y25" s="24"/>
      <c r="Z25" s="24"/>
      <c r="AA25" s="24"/>
      <c r="AB25" s="24"/>
      <c r="AC25" s="74"/>
      <c r="AD25" s="41"/>
      <c r="AE25" s="41"/>
      <c r="AF25" s="41"/>
      <c r="AG25" s="41"/>
      <c r="AH25" s="24"/>
      <c r="AI25" s="41"/>
      <c r="AJ25" s="41"/>
      <c r="AK25" s="41"/>
      <c r="AL25" s="41"/>
      <c r="AM25" s="41"/>
      <c r="AN25" s="41"/>
      <c r="AO25" s="9"/>
    </row>
    <row r="26" spans="1:42" ht="15" customHeight="1" x14ac:dyDescent="0.2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4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</row>
    <row r="27" spans="1:42" ht="15" customHeight="1" x14ac:dyDescent="0.2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</row>
    <row r="28" spans="1:42" ht="15" customHeight="1" x14ac:dyDescent="0.2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4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</row>
    <row r="29" spans="1:42" ht="15" customHeight="1" x14ac:dyDescent="0.2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4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</row>
    <row r="30" spans="1:42" ht="15" customHeight="1" x14ac:dyDescent="0.2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</row>
    <row r="31" spans="1:42" ht="15" customHeight="1" x14ac:dyDescent="0.2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4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</row>
    <row r="32" spans="1:42" ht="15" customHeight="1" x14ac:dyDescent="0.2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</row>
    <row r="33" spans="1:42" ht="15" customHeight="1" x14ac:dyDescent="0.2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4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</row>
    <row r="34" spans="1:42" ht="15" customHeight="1" x14ac:dyDescent="0.2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</row>
    <row r="35" spans="1:42" ht="15" customHeight="1" x14ac:dyDescent="0.2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</row>
    <row r="36" spans="1:42" ht="15" customHeight="1" x14ac:dyDescent="0.2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</row>
    <row r="37" spans="1:42" ht="15" customHeight="1" x14ac:dyDescent="0.2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</row>
    <row r="38" spans="1:42" ht="15" customHeight="1" x14ac:dyDescent="0.2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</row>
    <row r="39" spans="1:42" ht="15" customHeight="1" x14ac:dyDescent="0.2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</row>
    <row r="40" spans="1:42" ht="15" customHeight="1" x14ac:dyDescent="0.2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</row>
    <row r="41" spans="1:42" ht="15" customHeight="1" x14ac:dyDescent="0.2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</row>
    <row r="42" spans="1:42" ht="15" customHeight="1" x14ac:dyDescent="0.2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</row>
    <row r="43" spans="1:42" ht="15" customHeight="1" x14ac:dyDescent="0.2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</row>
    <row r="44" spans="1:42" ht="15" customHeight="1" x14ac:dyDescent="0.2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</row>
    <row r="45" spans="1:42" ht="15" customHeight="1" x14ac:dyDescent="0.2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</row>
    <row r="46" spans="1:42" ht="15" customHeight="1" x14ac:dyDescent="0.2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</row>
    <row r="47" spans="1:42" ht="15" customHeight="1" x14ac:dyDescent="0.2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</row>
    <row r="48" spans="1:42" ht="15" customHeight="1" x14ac:dyDescent="0.2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</row>
    <row r="49" spans="1:42" ht="15" customHeight="1" x14ac:dyDescent="0.2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</row>
    <row r="50" spans="1:42" ht="15" customHeight="1" x14ac:dyDescent="0.2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</row>
    <row r="51" spans="1:42" ht="15" customHeight="1" x14ac:dyDescent="0.2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</row>
    <row r="52" spans="1:42" ht="15" customHeight="1" x14ac:dyDescent="0.2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</row>
    <row r="53" spans="1:42" ht="15" customHeight="1" x14ac:dyDescent="0.2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</row>
    <row r="54" spans="1:42" ht="15" customHeight="1" x14ac:dyDescent="0.2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</row>
    <row r="55" spans="1:42" ht="15" customHeight="1" x14ac:dyDescent="0.2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</row>
    <row r="56" spans="1:42" ht="15" customHeight="1" x14ac:dyDescent="0.2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</row>
    <row r="57" spans="1:42" ht="15" customHeight="1" x14ac:dyDescent="0.2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</row>
    <row r="58" spans="1:42" ht="15" customHeight="1" x14ac:dyDescent="0.2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</row>
    <row r="59" spans="1:42" ht="15" customHeight="1" x14ac:dyDescent="0.2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</row>
    <row r="60" spans="1:42" ht="15" customHeight="1" x14ac:dyDescent="0.2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</row>
    <row r="61" spans="1:42" ht="15" customHeight="1" x14ac:dyDescent="0.2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</row>
    <row r="62" spans="1:42" ht="15" customHeight="1" x14ac:dyDescent="0.2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</row>
    <row r="63" spans="1:42" ht="15" customHeight="1" x14ac:dyDescent="0.2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</row>
    <row r="64" spans="1:42" ht="15" customHeight="1" x14ac:dyDescent="0.2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</row>
    <row r="65" spans="1:42" ht="15" customHeight="1" x14ac:dyDescent="0.2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136"/>
      <c r="P65" s="136"/>
      <c r="Q65" s="136"/>
      <c r="R65" s="136"/>
      <c r="S65" s="136"/>
      <c r="T65" s="136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</row>
    <row r="66" spans="1:42" ht="15" customHeight="1" x14ac:dyDescent="0.2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136"/>
      <c r="P66" s="136"/>
      <c r="Q66" s="136"/>
      <c r="R66" s="136"/>
      <c r="S66" s="136"/>
      <c r="T66" s="136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</row>
    <row r="67" spans="1:42" ht="15" customHeight="1" x14ac:dyDescent="0.2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136"/>
      <c r="P67" s="136"/>
      <c r="Q67" s="136"/>
      <c r="R67" s="136"/>
      <c r="S67" s="136"/>
      <c r="T67" s="136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</row>
    <row r="68" spans="1:42" ht="15" customHeight="1" x14ac:dyDescent="0.2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136"/>
      <c r="P68" s="136"/>
      <c r="Q68" s="136"/>
      <c r="R68" s="136"/>
      <c r="S68" s="136"/>
      <c r="T68" s="136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</row>
    <row r="69" spans="1:42" ht="15" customHeight="1" x14ac:dyDescent="0.2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136"/>
      <c r="P69" s="136"/>
      <c r="Q69" s="136"/>
      <c r="R69" s="136"/>
      <c r="S69" s="136"/>
      <c r="T69" s="136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</row>
    <row r="70" spans="1:42" ht="15" customHeight="1" x14ac:dyDescent="0.2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136"/>
      <c r="P70" s="136"/>
      <c r="Q70" s="136"/>
      <c r="R70" s="136"/>
      <c r="S70" s="136"/>
      <c r="T70" s="136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</row>
    <row r="71" spans="1:42" ht="15" customHeight="1" x14ac:dyDescent="0.2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136"/>
      <c r="P71" s="136"/>
      <c r="Q71" s="136"/>
      <c r="R71" s="136"/>
      <c r="S71" s="136"/>
      <c r="T71" s="136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</row>
    <row r="72" spans="1:42" ht="15" customHeight="1" x14ac:dyDescent="0.2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136"/>
      <c r="P72" s="136"/>
      <c r="Q72" s="136"/>
      <c r="R72" s="136"/>
      <c r="S72" s="136"/>
      <c r="T72" s="136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</row>
    <row r="73" spans="1:42" ht="15" customHeight="1" x14ac:dyDescent="0.2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136"/>
      <c r="P73" s="136"/>
      <c r="Q73" s="136"/>
      <c r="R73" s="136"/>
      <c r="S73" s="136"/>
      <c r="T73" s="136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</row>
    <row r="74" spans="1:42" ht="15" customHeight="1" x14ac:dyDescent="0.2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136"/>
      <c r="P74" s="136"/>
      <c r="Q74" s="136"/>
      <c r="R74" s="136"/>
      <c r="S74" s="136"/>
      <c r="T74" s="136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</row>
    <row r="75" spans="1:42" ht="15" customHeight="1" x14ac:dyDescent="0.2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136"/>
      <c r="P75" s="136"/>
      <c r="Q75" s="136"/>
      <c r="R75" s="136"/>
      <c r="S75" s="136"/>
      <c r="T75" s="136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</row>
    <row r="76" spans="1:42" ht="15" customHeight="1" x14ac:dyDescent="0.2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136"/>
      <c r="P76" s="136"/>
      <c r="Q76" s="136"/>
      <c r="R76" s="136"/>
      <c r="S76" s="136"/>
      <c r="T76" s="136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</row>
    <row r="77" spans="1:42" ht="15" customHeight="1" x14ac:dyDescent="0.2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136"/>
      <c r="P77" s="136"/>
      <c r="Q77" s="136"/>
      <c r="R77" s="136"/>
      <c r="S77" s="136"/>
      <c r="T77" s="136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</row>
    <row r="78" spans="1:42" ht="15" customHeight="1" x14ac:dyDescent="0.2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136"/>
      <c r="P78" s="136"/>
      <c r="Q78" s="136"/>
      <c r="R78" s="136"/>
      <c r="S78" s="136"/>
      <c r="T78" s="136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</row>
    <row r="79" spans="1:42" ht="15" customHeight="1" x14ac:dyDescent="0.2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136"/>
      <c r="P79" s="136"/>
      <c r="Q79" s="136"/>
      <c r="R79" s="136"/>
      <c r="S79" s="136"/>
      <c r="T79" s="136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</row>
    <row r="80" spans="1:42" ht="15" customHeight="1" x14ac:dyDescent="0.2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136"/>
      <c r="P80" s="136"/>
      <c r="Q80" s="136"/>
      <c r="R80" s="136"/>
      <c r="S80" s="136"/>
      <c r="T80" s="136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</row>
    <row r="81" spans="1:42" ht="15" customHeight="1" x14ac:dyDescent="0.2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136"/>
      <c r="P81" s="136"/>
      <c r="Q81" s="136"/>
      <c r="R81" s="136"/>
      <c r="S81" s="136"/>
      <c r="T81" s="136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</row>
    <row r="82" spans="1:42" ht="15" customHeight="1" x14ac:dyDescent="0.2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136"/>
      <c r="P82" s="136"/>
      <c r="Q82" s="136"/>
      <c r="R82" s="136"/>
      <c r="S82" s="136"/>
      <c r="T82" s="136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</row>
    <row r="83" spans="1:42" ht="15" customHeight="1" x14ac:dyDescent="0.2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136"/>
      <c r="P83" s="136"/>
      <c r="Q83" s="136"/>
      <c r="R83" s="136"/>
      <c r="S83" s="136"/>
      <c r="T83" s="136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</row>
    <row r="84" spans="1:42" ht="15" customHeight="1" x14ac:dyDescent="0.2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136"/>
      <c r="P84" s="136"/>
      <c r="Q84" s="136"/>
      <c r="R84" s="136"/>
      <c r="S84" s="136"/>
      <c r="T84" s="136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</row>
    <row r="85" spans="1:42" ht="15" customHeight="1" x14ac:dyDescent="0.2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136"/>
      <c r="P85" s="136"/>
      <c r="Q85" s="136"/>
      <c r="R85" s="136"/>
      <c r="S85" s="136"/>
      <c r="T85" s="136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</row>
    <row r="86" spans="1:42" ht="15" customHeight="1" x14ac:dyDescent="0.2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136"/>
      <c r="P86" s="136"/>
      <c r="Q86" s="136"/>
      <c r="R86" s="136"/>
      <c r="S86" s="136"/>
      <c r="T86" s="136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</row>
    <row r="87" spans="1:42" ht="15" customHeight="1" x14ac:dyDescent="0.2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136"/>
      <c r="P87" s="136"/>
      <c r="Q87" s="136"/>
      <c r="R87" s="136"/>
      <c r="S87" s="136"/>
      <c r="T87" s="136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</row>
    <row r="88" spans="1:42" ht="15" customHeight="1" x14ac:dyDescent="0.2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136"/>
      <c r="P88" s="136"/>
      <c r="Q88" s="136"/>
      <c r="R88" s="136"/>
      <c r="S88" s="136"/>
      <c r="T88" s="136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</row>
    <row r="89" spans="1:42" ht="15" customHeight="1" x14ac:dyDescent="0.2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136"/>
      <c r="P89" s="136"/>
      <c r="Q89" s="136"/>
      <c r="R89" s="136"/>
      <c r="S89" s="136"/>
      <c r="T89" s="136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</row>
    <row r="90" spans="1:42" ht="15" customHeight="1" x14ac:dyDescent="0.2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136"/>
      <c r="P90" s="136"/>
      <c r="Q90" s="136"/>
      <c r="R90" s="136"/>
      <c r="S90" s="136"/>
      <c r="T90" s="136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</row>
    <row r="91" spans="1:42" ht="15" customHeight="1" x14ac:dyDescent="0.2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136"/>
      <c r="P91" s="136"/>
      <c r="Q91" s="136"/>
      <c r="R91" s="136"/>
      <c r="S91" s="136"/>
      <c r="T91" s="136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</row>
    <row r="92" spans="1:42" ht="15" customHeight="1" x14ac:dyDescent="0.2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136"/>
      <c r="P92" s="136"/>
      <c r="Q92" s="136"/>
      <c r="R92" s="136"/>
      <c r="S92" s="136"/>
      <c r="T92" s="136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</row>
    <row r="93" spans="1:42" ht="15" customHeight="1" x14ac:dyDescent="0.2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136"/>
      <c r="P93" s="136"/>
      <c r="Q93" s="136"/>
      <c r="R93" s="136"/>
      <c r="S93" s="136"/>
      <c r="T93" s="136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</row>
    <row r="94" spans="1:42" ht="15" customHeight="1" x14ac:dyDescent="0.2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136"/>
      <c r="P94" s="136"/>
      <c r="Q94" s="136"/>
      <c r="R94" s="136"/>
      <c r="S94" s="136"/>
      <c r="T94" s="136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</row>
    <row r="95" spans="1:42" ht="1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136"/>
      <c r="P95" s="136"/>
      <c r="Q95" s="136"/>
      <c r="R95" s="136"/>
      <c r="S95" s="136"/>
      <c r="T95" s="136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</row>
    <row r="96" spans="1:42" ht="1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136"/>
      <c r="P96" s="136"/>
      <c r="Q96" s="136"/>
      <c r="R96" s="136"/>
      <c r="S96" s="136"/>
      <c r="T96" s="136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</row>
    <row r="97" spans="2:42" ht="1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136"/>
      <c r="P97" s="136"/>
      <c r="Q97" s="136"/>
      <c r="R97" s="136"/>
      <c r="S97" s="136"/>
      <c r="T97" s="136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</row>
    <row r="98" spans="2:42" ht="1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136"/>
      <c r="P98" s="136"/>
      <c r="Q98" s="136"/>
      <c r="R98" s="136"/>
      <c r="S98" s="136"/>
      <c r="T98" s="136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</row>
    <row r="99" spans="2:42" ht="1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136"/>
      <c r="P99" s="136"/>
      <c r="Q99" s="136"/>
      <c r="R99" s="136"/>
      <c r="S99" s="136"/>
      <c r="T99" s="136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</row>
    <row r="100" spans="2:42" ht="1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136"/>
      <c r="P100" s="136"/>
      <c r="Q100" s="136"/>
      <c r="R100" s="136"/>
      <c r="S100" s="136"/>
      <c r="T100" s="136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</row>
    <row r="101" spans="2:42" ht="1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136"/>
      <c r="P101" s="136"/>
      <c r="Q101" s="136"/>
      <c r="R101" s="136"/>
      <c r="S101" s="136"/>
      <c r="T101" s="136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</row>
    <row r="102" spans="2:42" ht="1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136"/>
      <c r="P102" s="136"/>
      <c r="Q102" s="136"/>
      <c r="R102" s="136"/>
      <c r="S102" s="136"/>
      <c r="T102" s="136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</row>
    <row r="103" spans="2:42" ht="1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136"/>
      <c r="P103" s="136"/>
      <c r="Q103" s="136"/>
      <c r="R103" s="136"/>
      <c r="S103" s="136"/>
      <c r="T103" s="136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</row>
    <row r="104" spans="2:42" ht="1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136"/>
      <c r="P104" s="136"/>
      <c r="Q104" s="136"/>
      <c r="R104" s="136"/>
      <c r="S104" s="136"/>
      <c r="T104" s="136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</row>
    <row r="105" spans="2:42" ht="1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136"/>
      <c r="P105" s="136"/>
      <c r="Q105" s="136"/>
      <c r="R105" s="136"/>
      <c r="S105" s="136"/>
      <c r="T105" s="136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</row>
    <row r="106" spans="2:42" ht="1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136"/>
      <c r="P106" s="136"/>
      <c r="Q106" s="136"/>
      <c r="R106" s="136"/>
      <c r="S106" s="136"/>
      <c r="T106" s="136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</row>
    <row r="107" spans="2:42" ht="1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136"/>
      <c r="P107" s="136"/>
      <c r="Q107" s="136"/>
      <c r="R107" s="136"/>
      <c r="S107" s="136"/>
      <c r="T107" s="136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</row>
    <row r="108" spans="2:42" ht="1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136"/>
      <c r="P108" s="136"/>
      <c r="Q108" s="136"/>
      <c r="R108" s="136"/>
      <c r="S108" s="136"/>
      <c r="T108" s="136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</row>
    <row r="109" spans="2:42" ht="1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136"/>
      <c r="P109" s="136"/>
      <c r="Q109" s="136"/>
      <c r="R109" s="136"/>
      <c r="S109" s="136"/>
      <c r="T109" s="136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</row>
    <row r="110" spans="2:42" ht="1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136"/>
      <c r="P110" s="136"/>
      <c r="Q110" s="136"/>
      <c r="R110" s="136"/>
      <c r="S110" s="136"/>
      <c r="T110" s="136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</row>
    <row r="111" spans="2:42" ht="1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136"/>
      <c r="P111" s="136"/>
      <c r="Q111" s="136"/>
      <c r="R111" s="136"/>
      <c r="S111" s="136"/>
      <c r="T111" s="136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</row>
    <row r="112" spans="2:42" ht="1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136"/>
      <c r="P112" s="136"/>
      <c r="Q112" s="136"/>
      <c r="R112" s="136"/>
      <c r="S112" s="136"/>
      <c r="T112" s="136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</row>
    <row r="113" spans="2:42" ht="1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136"/>
      <c r="P113" s="136"/>
      <c r="Q113" s="136"/>
      <c r="R113" s="136"/>
      <c r="S113" s="136"/>
      <c r="T113" s="136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</row>
    <row r="114" spans="2:42" ht="1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136"/>
      <c r="P114" s="136"/>
      <c r="Q114" s="136"/>
      <c r="R114" s="136"/>
      <c r="S114" s="136"/>
      <c r="T114" s="136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</row>
    <row r="115" spans="2:42" ht="1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136"/>
      <c r="P115" s="136"/>
      <c r="Q115" s="136"/>
      <c r="R115" s="136"/>
      <c r="S115" s="136"/>
      <c r="T115" s="136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</row>
    <row r="116" spans="2:42" ht="1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136"/>
      <c r="P116" s="136"/>
      <c r="Q116" s="136"/>
      <c r="R116" s="136"/>
      <c r="S116" s="136"/>
      <c r="T116" s="136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</row>
    <row r="117" spans="2:42" ht="1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136"/>
      <c r="P117" s="136"/>
      <c r="Q117" s="136"/>
      <c r="R117" s="136"/>
      <c r="S117" s="136"/>
      <c r="T117" s="136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</row>
    <row r="118" spans="2:42" ht="1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136"/>
      <c r="P118" s="136"/>
      <c r="Q118" s="136"/>
      <c r="R118" s="136"/>
      <c r="S118" s="136"/>
      <c r="T118" s="136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</row>
    <row r="119" spans="2:42" ht="1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136"/>
      <c r="P119" s="136"/>
      <c r="Q119" s="136"/>
      <c r="R119" s="136"/>
      <c r="S119" s="136"/>
      <c r="T119" s="136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</row>
    <row r="120" spans="2:42" ht="1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136"/>
      <c r="P120" s="136"/>
      <c r="Q120" s="136"/>
      <c r="R120" s="136"/>
      <c r="S120" s="136"/>
      <c r="T120" s="136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</row>
    <row r="121" spans="2:42" ht="1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136"/>
      <c r="P121" s="136"/>
      <c r="Q121" s="136"/>
      <c r="R121" s="136"/>
      <c r="S121" s="136"/>
      <c r="T121" s="136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</row>
    <row r="122" spans="2:42" ht="1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136"/>
      <c r="P122" s="136"/>
      <c r="Q122" s="136"/>
      <c r="R122" s="136"/>
      <c r="S122" s="136"/>
      <c r="T122" s="136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</row>
    <row r="123" spans="2:42" ht="1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136"/>
      <c r="P123" s="136"/>
      <c r="Q123" s="136"/>
      <c r="R123" s="136"/>
      <c r="S123" s="136"/>
      <c r="T123" s="136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</row>
    <row r="124" spans="2:42" ht="1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136"/>
      <c r="P124" s="136"/>
      <c r="Q124" s="136"/>
      <c r="R124" s="136"/>
      <c r="S124" s="136"/>
      <c r="T124" s="136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</row>
    <row r="125" spans="2:42" ht="1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136"/>
      <c r="P125" s="136"/>
      <c r="Q125" s="136"/>
      <c r="R125" s="136"/>
      <c r="S125" s="136"/>
      <c r="T125" s="136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</row>
    <row r="126" spans="2:42" ht="1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136"/>
      <c r="P126" s="136"/>
      <c r="Q126" s="136"/>
      <c r="R126" s="136"/>
      <c r="S126" s="136"/>
      <c r="T126" s="136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</row>
    <row r="127" spans="2:42" ht="1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136"/>
      <c r="P127" s="136"/>
      <c r="Q127" s="136"/>
      <c r="R127" s="136"/>
      <c r="S127" s="136"/>
      <c r="T127" s="136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</row>
    <row r="128" spans="2:42" ht="1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136"/>
      <c r="P128" s="136"/>
      <c r="Q128" s="136"/>
      <c r="R128" s="136"/>
      <c r="S128" s="136"/>
      <c r="T128" s="136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</row>
    <row r="129" spans="2:42" ht="1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136"/>
      <c r="P129" s="136"/>
      <c r="Q129" s="136"/>
      <c r="R129" s="136"/>
      <c r="S129" s="136"/>
      <c r="T129" s="136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</row>
    <row r="130" spans="2:42" ht="1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136"/>
      <c r="P130" s="136"/>
      <c r="Q130" s="136"/>
      <c r="R130" s="136"/>
      <c r="S130" s="136"/>
      <c r="T130" s="136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</row>
    <row r="131" spans="2:42" ht="1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6"/>
      <c r="P131" s="136"/>
      <c r="Q131" s="136"/>
      <c r="R131" s="136"/>
      <c r="S131" s="136"/>
      <c r="T131" s="136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</row>
    <row r="132" spans="2:42" ht="1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136"/>
      <c r="P132" s="136"/>
      <c r="Q132" s="136"/>
      <c r="R132" s="136"/>
      <c r="S132" s="136"/>
      <c r="T132" s="136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</row>
    <row r="133" spans="2:42" ht="1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136"/>
      <c r="P133" s="136"/>
      <c r="Q133" s="136"/>
      <c r="R133" s="136"/>
      <c r="S133" s="136"/>
      <c r="T133" s="136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</row>
    <row r="134" spans="2:42" ht="1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136"/>
      <c r="P134" s="136"/>
      <c r="Q134" s="136"/>
      <c r="R134" s="136"/>
      <c r="S134" s="136"/>
      <c r="T134" s="136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</row>
    <row r="135" spans="2:42" ht="1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136"/>
      <c r="P135" s="136"/>
      <c r="Q135" s="136"/>
      <c r="R135" s="136"/>
      <c r="S135" s="136"/>
      <c r="T135" s="136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</row>
    <row r="136" spans="2:42" ht="1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136"/>
      <c r="P136" s="136"/>
      <c r="Q136" s="136"/>
      <c r="R136" s="136"/>
      <c r="S136" s="136"/>
      <c r="T136" s="136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</row>
    <row r="137" spans="2:42" ht="1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136"/>
      <c r="P137" s="136"/>
      <c r="Q137" s="136"/>
      <c r="R137" s="136"/>
      <c r="S137" s="136"/>
      <c r="T137" s="136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</row>
    <row r="138" spans="2:42" ht="1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136"/>
      <c r="P138" s="136"/>
      <c r="Q138" s="136"/>
      <c r="R138" s="136"/>
      <c r="S138" s="136"/>
      <c r="T138" s="136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</row>
    <row r="139" spans="2:42" ht="1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136"/>
      <c r="P139" s="136"/>
      <c r="Q139" s="136"/>
      <c r="R139" s="136"/>
      <c r="S139" s="136"/>
      <c r="T139" s="136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</row>
    <row r="140" spans="2:42" ht="1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136"/>
      <c r="P140" s="136"/>
      <c r="Q140" s="136"/>
      <c r="R140" s="136"/>
      <c r="S140" s="136"/>
      <c r="T140" s="136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</row>
    <row r="141" spans="2:42" ht="15" customHeight="1" x14ac:dyDescent="0.25">
      <c r="O141" s="136"/>
      <c r="P141" s="136"/>
      <c r="Q141" s="136"/>
      <c r="R141" s="136"/>
      <c r="S141" s="136"/>
      <c r="T141" s="136"/>
    </row>
    <row r="142" spans="2:42" ht="15" customHeight="1" x14ac:dyDescent="0.25">
      <c r="O142" s="136"/>
      <c r="P142" s="136"/>
      <c r="Q142" s="136"/>
      <c r="R142" s="136"/>
      <c r="S142" s="136"/>
      <c r="T142" s="136"/>
    </row>
    <row r="143" spans="2:42" ht="15" customHeight="1" x14ac:dyDescent="0.25">
      <c r="O143" s="136"/>
      <c r="P143" s="136"/>
      <c r="Q143" s="136"/>
      <c r="R143" s="136"/>
      <c r="S143" s="136"/>
      <c r="T143" s="136"/>
    </row>
    <row r="144" spans="2:42" ht="15" customHeight="1" x14ac:dyDescent="0.25">
      <c r="O144" s="136"/>
      <c r="P144" s="136"/>
      <c r="Q144" s="136"/>
      <c r="R144" s="136"/>
      <c r="S144" s="136"/>
      <c r="T144" s="136"/>
    </row>
    <row r="145" spans="1:41" ht="15" customHeight="1" x14ac:dyDescent="0.25">
      <c r="O145" s="136"/>
      <c r="P145" s="136"/>
      <c r="Q145" s="136"/>
      <c r="R145" s="136"/>
      <c r="S145" s="136"/>
      <c r="T145" s="136"/>
    </row>
    <row r="146" spans="1:41" ht="15" customHeight="1" x14ac:dyDescent="0.25">
      <c r="O146" s="136"/>
      <c r="P146" s="136"/>
      <c r="Q146" s="136"/>
      <c r="R146" s="136"/>
      <c r="S146" s="136"/>
      <c r="T146" s="136"/>
    </row>
    <row r="147" spans="1:41" ht="15" customHeight="1" x14ac:dyDescent="0.25">
      <c r="O147" s="136"/>
      <c r="P147" s="136"/>
      <c r="Q147" s="136"/>
      <c r="R147" s="136"/>
      <c r="S147" s="136"/>
      <c r="T147" s="136"/>
    </row>
    <row r="148" spans="1:41" ht="15" customHeight="1" x14ac:dyDescent="0.25">
      <c r="O148" s="136"/>
      <c r="P148" s="136"/>
      <c r="Q148" s="136"/>
      <c r="R148" s="136"/>
      <c r="S148" s="136"/>
      <c r="T148" s="136"/>
    </row>
    <row r="149" spans="1:41" ht="15" customHeight="1" x14ac:dyDescent="0.25">
      <c r="O149" s="136"/>
      <c r="P149" s="136"/>
      <c r="Q149" s="136"/>
      <c r="R149" s="136"/>
      <c r="S149" s="136"/>
      <c r="T149" s="136"/>
    </row>
    <row r="150" spans="1:41" ht="15" customHeight="1" x14ac:dyDescent="0.25">
      <c r="O150" s="136"/>
      <c r="P150" s="136"/>
      <c r="Q150" s="136"/>
      <c r="R150" s="136"/>
      <c r="S150" s="136"/>
      <c r="T150" s="136"/>
    </row>
    <row r="151" spans="1:4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4"/>
      <c r="O151" s="136"/>
      <c r="P151" s="136"/>
      <c r="Q151" s="136"/>
      <c r="R151" s="136"/>
      <c r="S151" s="136"/>
      <c r="T151" s="136"/>
      <c r="U151" s="41"/>
      <c r="V151" s="44"/>
      <c r="W151" s="41"/>
      <c r="X151" s="41"/>
      <c r="Y151" s="24"/>
      <c r="Z151" s="24"/>
      <c r="AA151" s="24"/>
      <c r="AB151" s="24"/>
      <c r="AC151" s="74"/>
      <c r="AD151" s="41"/>
      <c r="AE151" s="41"/>
      <c r="AF151" s="41"/>
      <c r="AG151" s="41"/>
      <c r="AH151" s="24"/>
      <c r="AI151" s="41"/>
      <c r="AJ151" s="41"/>
      <c r="AK151" s="41"/>
      <c r="AL151" s="41"/>
      <c r="AM151" s="41"/>
      <c r="AN151" s="41"/>
      <c r="AO151" s="9"/>
    </row>
    <row r="152" spans="1:4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4"/>
      <c r="O152" s="136"/>
      <c r="P152" s="136"/>
      <c r="Q152" s="136"/>
      <c r="R152" s="136"/>
      <c r="S152" s="136"/>
      <c r="T152" s="136"/>
      <c r="U152" s="41"/>
      <c r="V152" s="44"/>
      <c r="W152" s="41"/>
      <c r="X152" s="41"/>
      <c r="Y152" s="24"/>
      <c r="Z152" s="24"/>
      <c r="AA152" s="24"/>
      <c r="AB152" s="24"/>
      <c r="AC152" s="74"/>
      <c r="AD152" s="41"/>
      <c r="AE152" s="41"/>
      <c r="AF152" s="41"/>
      <c r="AG152" s="41"/>
      <c r="AH152" s="24"/>
      <c r="AI152" s="41"/>
      <c r="AJ152" s="41"/>
      <c r="AK152" s="41"/>
      <c r="AL152" s="41"/>
      <c r="AM152" s="41"/>
      <c r="AN152" s="41"/>
      <c r="AO152" s="9"/>
    </row>
    <row r="153" spans="1:4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4"/>
      <c r="O153" s="136"/>
      <c r="P153" s="136"/>
      <c r="Q153" s="136"/>
      <c r="R153" s="136"/>
      <c r="S153" s="136"/>
      <c r="T153" s="136"/>
      <c r="U153" s="41"/>
      <c r="V153" s="44"/>
      <c r="W153" s="41"/>
      <c r="X153" s="41"/>
      <c r="Y153" s="24"/>
      <c r="Z153" s="24"/>
      <c r="AA153" s="24"/>
      <c r="AB153" s="24"/>
      <c r="AC153" s="74"/>
      <c r="AD153" s="41"/>
      <c r="AE153" s="41"/>
      <c r="AF153" s="41"/>
      <c r="AG153" s="41"/>
      <c r="AH153" s="24"/>
      <c r="AI153" s="41"/>
      <c r="AJ153" s="41"/>
      <c r="AK153" s="41"/>
      <c r="AL153" s="41"/>
      <c r="AM153" s="41"/>
      <c r="AN153" s="41"/>
      <c r="AO153" s="9"/>
    </row>
    <row r="154" spans="1:4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4"/>
      <c r="O154" s="136"/>
      <c r="P154" s="136"/>
      <c r="Q154" s="136"/>
      <c r="R154" s="136"/>
      <c r="S154" s="136"/>
      <c r="T154" s="136"/>
      <c r="U154" s="41"/>
      <c r="V154" s="44"/>
      <c r="W154" s="41"/>
      <c r="X154" s="41"/>
      <c r="Y154" s="24"/>
      <c r="Z154" s="24"/>
      <c r="AA154" s="24"/>
      <c r="AB154" s="24"/>
      <c r="AC154" s="74"/>
      <c r="AD154" s="41"/>
      <c r="AE154" s="41"/>
      <c r="AF154" s="41"/>
      <c r="AG154" s="41"/>
      <c r="AH154" s="24"/>
      <c r="AI154" s="41"/>
      <c r="AJ154" s="41"/>
      <c r="AK154" s="41"/>
      <c r="AL154" s="41"/>
      <c r="AM154" s="41"/>
      <c r="AN154" s="41"/>
      <c r="AO154" s="9"/>
    </row>
    <row r="155" spans="1:4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4"/>
      <c r="O155" s="136"/>
      <c r="P155" s="136"/>
      <c r="Q155" s="136"/>
      <c r="R155" s="136"/>
      <c r="S155" s="136"/>
      <c r="T155" s="136"/>
      <c r="U155" s="41"/>
      <c r="V155" s="44"/>
      <c r="W155" s="41"/>
      <c r="X155" s="41"/>
      <c r="Y155" s="24"/>
      <c r="Z155" s="24"/>
      <c r="AA155" s="24"/>
      <c r="AB155" s="24"/>
      <c r="AC155" s="74"/>
      <c r="AD155" s="41"/>
      <c r="AE155" s="41"/>
      <c r="AF155" s="41"/>
      <c r="AG155" s="41"/>
      <c r="AH155" s="24"/>
      <c r="AI155" s="41"/>
      <c r="AJ155" s="41"/>
      <c r="AK155" s="41"/>
      <c r="AL155" s="41"/>
      <c r="AM155" s="41"/>
      <c r="AN155" s="41"/>
      <c r="AO155" s="9"/>
    </row>
    <row r="156" spans="1:4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4"/>
      <c r="O156" s="136"/>
      <c r="P156" s="136"/>
      <c r="Q156" s="136"/>
      <c r="R156" s="136"/>
      <c r="S156" s="136"/>
      <c r="T156" s="136"/>
      <c r="U156" s="41"/>
      <c r="V156" s="44"/>
      <c r="W156" s="41"/>
      <c r="X156" s="41"/>
      <c r="Y156" s="24"/>
      <c r="Z156" s="24"/>
      <c r="AA156" s="24"/>
      <c r="AB156" s="24"/>
      <c r="AC156" s="74"/>
      <c r="AD156" s="41"/>
      <c r="AE156" s="41"/>
      <c r="AF156" s="41"/>
      <c r="AG156" s="41"/>
      <c r="AH156" s="24"/>
      <c r="AI156" s="41"/>
      <c r="AJ156" s="41"/>
      <c r="AK156" s="41"/>
      <c r="AL156" s="41"/>
      <c r="AM156" s="41"/>
      <c r="AN156" s="41"/>
      <c r="AO156" s="9"/>
    </row>
    <row r="157" spans="1:4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4"/>
      <c r="O157" s="136"/>
      <c r="P157" s="136"/>
      <c r="Q157" s="136"/>
      <c r="R157" s="136"/>
      <c r="S157" s="136"/>
      <c r="T157" s="136"/>
      <c r="U157" s="41"/>
      <c r="V157" s="44"/>
      <c r="W157" s="41"/>
      <c r="X157" s="41"/>
      <c r="Y157" s="24"/>
      <c r="Z157" s="24"/>
      <c r="AA157" s="24"/>
      <c r="AB157" s="24"/>
      <c r="AC157" s="74"/>
      <c r="AD157" s="41"/>
      <c r="AE157" s="41"/>
      <c r="AF157" s="41"/>
      <c r="AG157" s="41"/>
      <c r="AH157" s="24"/>
      <c r="AI157" s="41"/>
      <c r="AJ157" s="41"/>
      <c r="AK157" s="41"/>
      <c r="AL157" s="41"/>
      <c r="AM157" s="41"/>
      <c r="AN157" s="41"/>
      <c r="AO157" s="9"/>
    </row>
    <row r="158" spans="1:4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4"/>
      <c r="O158" s="136"/>
      <c r="P158" s="136"/>
      <c r="Q158" s="136"/>
      <c r="R158" s="136"/>
      <c r="S158" s="136"/>
      <c r="T158" s="136"/>
      <c r="U158" s="41"/>
      <c r="V158" s="44"/>
      <c r="W158" s="41"/>
      <c r="X158" s="41"/>
      <c r="Y158" s="24"/>
      <c r="Z158" s="24"/>
      <c r="AA158" s="24"/>
      <c r="AB158" s="24"/>
      <c r="AC158" s="74"/>
      <c r="AD158" s="41"/>
      <c r="AE158" s="41"/>
      <c r="AF158" s="41"/>
      <c r="AG158" s="41"/>
      <c r="AH158" s="24"/>
      <c r="AI158" s="41"/>
      <c r="AJ158" s="41"/>
      <c r="AK158" s="41"/>
      <c r="AL158" s="41"/>
      <c r="AM158" s="41"/>
      <c r="AN158" s="41"/>
      <c r="AO158" s="9"/>
    </row>
    <row r="159" spans="1:4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4"/>
      <c r="O159" s="136"/>
      <c r="P159" s="136"/>
      <c r="Q159" s="136"/>
      <c r="R159" s="136"/>
      <c r="S159" s="136"/>
      <c r="T159" s="136"/>
      <c r="U159" s="41"/>
      <c r="V159" s="44"/>
      <c r="W159" s="41"/>
      <c r="X159" s="41"/>
      <c r="Y159" s="24"/>
      <c r="Z159" s="24"/>
      <c r="AA159" s="24"/>
      <c r="AB159" s="24"/>
      <c r="AC159" s="74"/>
      <c r="AD159" s="41"/>
      <c r="AE159" s="41"/>
      <c r="AF159" s="41"/>
      <c r="AG159" s="41"/>
      <c r="AH159" s="24"/>
      <c r="AI159" s="41"/>
      <c r="AJ159" s="41"/>
      <c r="AK159" s="41"/>
      <c r="AL159" s="41"/>
      <c r="AM159" s="41"/>
      <c r="AN159" s="41"/>
      <c r="AO159" s="9"/>
    </row>
    <row r="160" spans="1:4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4"/>
      <c r="O160" s="136"/>
      <c r="P160" s="136"/>
      <c r="Q160" s="136"/>
      <c r="R160" s="136"/>
      <c r="S160" s="136"/>
      <c r="T160" s="136"/>
      <c r="U160" s="41"/>
      <c r="V160" s="44"/>
      <c r="W160" s="41"/>
      <c r="X160" s="41"/>
      <c r="Y160" s="24"/>
      <c r="Z160" s="24"/>
      <c r="AA160" s="24"/>
      <c r="AB160" s="24"/>
      <c r="AC160" s="74"/>
      <c r="AD160" s="41"/>
      <c r="AE160" s="41"/>
      <c r="AF160" s="41"/>
      <c r="AG160" s="41"/>
      <c r="AH160" s="24"/>
      <c r="AI160" s="41"/>
      <c r="AJ160" s="41"/>
      <c r="AK160" s="41"/>
      <c r="AL160" s="41"/>
      <c r="AM160" s="41"/>
      <c r="AN160" s="41"/>
      <c r="AO160" s="9"/>
    </row>
    <row r="161" spans="1:4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4"/>
      <c r="O161" s="136"/>
      <c r="P161" s="136"/>
      <c r="Q161" s="136"/>
      <c r="R161" s="136"/>
      <c r="S161" s="136"/>
      <c r="T161" s="136"/>
      <c r="U161" s="41"/>
      <c r="V161" s="44"/>
      <c r="W161" s="41"/>
      <c r="X161" s="41"/>
      <c r="Y161" s="24"/>
      <c r="Z161" s="24"/>
      <c r="AA161" s="24"/>
      <c r="AB161" s="24"/>
      <c r="AC161" s="74"/>
      <c r="AD161" s="41"/>
      <c r="AE161" s="41"/>
      <c r="AF161" s="41"/>
      <c r="AG161" s="41"/>
      <c r="AH161" s="24"/>
      <c r="AI161" s="41"/>
      <c r="AJ161" s="41"/>
      <c r="AK161" s="41"/>
      <c r="AL161" s="41"/>
      <c r="AM161" s="41"/>
      <c r="AN161" s="41"/>
      <c r="AO161" s="9"/>
    </row>
    <row r="162" spans="1:4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4"/>
      <c r="O162" s="136"/>
      <c r="P162" s="136"/>
      <c r="Q162" s="136"/>
      <c r="R162" s="136"/>
      <c r="S162" s="136"/>
      <c r="T162" s="136"/>
      <c r="U162" s="41"/>
      <c r="V162" s="44"/>
      <c r="W162" s="41"/>
      <c r="X162" s="41"/>
      <c r="Y162" s="24"/>
      <c r="Z162" s="24"/>
      <c r="AA162" s="24"/>
      <c r="AB162" s="24"/>
      <c r="AC162" s="74"/>
      <c r="AD162" s="41"/>
      <c r="AE162" s="41"/>
      <c r="AF162" s="41"/>
      <c r="AG162" s="41"/>
      <c r="AH162" s="24"/>
      <c r="AI162" s="41"/>
      <c r="AJ162" s="41"/>
      <c r="AK162" s="41"/>
      <c r="AL162" s="41"/>
      <c r="AM162" s="41"/>
      <c r="AN162" s="41"/>
      <c r="AO162" s="9"/>
    </row>
    <row r="163" spans="1:4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4"/>
      <c r="O163" s="136"/>
      <c r="P163" s="136"/>
      <c r="Q163" s="136"/>
      <c r="R163" s="136"/>
      <c r="S163" s="136"/>
      <c r="T163" s="136"/>
      <c r="U163" s="41"/>
      <c r="V163" s="44"/>
      <c r="W163" s="41"/>
      <c r="X163" s="41"/>
      <c r="Y163" s="24"/>
      <c r="Z163" s="24"/>
      <c r="AA163" s="24"/>
      <c r="AB163" s="24"/>
      <c r="AC163" s="74"/>
      <c r="AD163" s="41"/>
      <c r="AE163" s="41"/>
      <c r="AF163" s="41"/>
      <c r="AG163" s="41"/>
      <c r="AH163" s="24"/>
      <c r="AI163" s="41"/>
      <c r="AJ163" s="41"/>
      <c r="AK163" s="41"/>
      <c r="AL163" s="41"/>
      <c r="AM163" s="41"/>
      <c r="AN163" s="41"/>
      <c r="AO163" s="9"/>
    </row>
    <row r="164" spans="1:4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4"/>
      <c r="O164" s="136"/>
      <c r="P164" s="136"/>
      <c r="Q164" s="136"/>
      <c r="R164" s="136"/>
      <c r="S164" s="136"/>
      <c r="T164" s="136"/>
      <c r="U164" s="41"/>
      <c r="V164" s="44"/>
      <c r="W164" s="41"/>
      <c r="X164" s="41"/>
      <c r="Y164" s="24"/>
      <c r="Z164" s="24"/>
      <c r="AA164" s="24"/>
      <c r="AB164" s="24"/>
      <c r="AC164" s="74"/>
      <c r="AD164" s="41"/>
      <c r="AE164" s="41"/>
      <c r="AF164" s="41"/>
      <c r="AG164" s="41"/>
      <c r="AH164" s="24"/>
      <c r="AI164" s="41"/>
      <c r="AJ164" s="41"/>
      <c r="AK164" s="41"/>
      <c r="AL164" s="41"/>
      <c r="AM164" s="41"/>
      <c r="AN164" s="41"/>
      <c r="AO164" s="9"/>
    </row>
    <row r="165" spans="1:4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4"/>
      <c r="O165" s="136"/>
      <c r="P165" s="136"/>
      <c r="Q165" s="136"/>
      <c r="R165" s="136"/>
      <c r="S165" s="136"/>
      <c r="T165" s="136"/>
      <c r="U165" s="41"/>
      <c r="V165" s="44"/>
      <c r="W165" s="41"/>
      <c r="X165" s="41"/>
      <c r="Y165" s="24"/>
      <c r="Z165" s="24"/>
      <c r="AA165" s="24"/>
      <c r="AB165" s="24"/>
      <c r="AC165" s="74"/>
      <c r="AD165" s="41"/>
      <c r="AE165" s="41"/>
      <c r="AF165" s="41"/>
      <c r="AG165" s="41"/>
      <c r="AH165" s="24"/>
      <c r="AI165" s="41"/>
      <c r="AJ165" s="41"/>
      <c r="AK165" s="41"/>
      <c r="AL165" s="41"/>
      <c r="AM165" s="41"/>
      <c r="AN165" s="41"/>
      <c r="AO165" s="9"/>
    </row>
    <row r="166" spans="1:4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4"/>
      <c r="O166" s="136"/>
      <c r="P166" s="136"/>
      <c r="Q166" s="136"/>
      <c r="R166" s="136"/>
      <c r="S166" s="136"/>
      <c r="T166" s="136"/>
      <c r="U166" s="41"/>
      <c r="V166" s="44"/>
      <c r="W166" s="41"/>
      <c r="X166" s="41"/>
      <c r="Y166" s="24"/>
      <c r="Z166" s="24"/>
      <c r="AA166" s="24"/>
      <c r="AB166" s="24"/>
      <c r="AC166" s="74"/>
      <c r="AD166" s="41"/>
      <c r="AE166" s="41"/>
      <c r="AF166" s="41"/>
      <c r="AG166" s="41"/>
      <c r="AH166" s="24"/>
      <c r="AI166" s="41"/>
      <c r="AJ166" s="41"/>
      <c r="AK166" s="41"/>
      <c r="AL166" s="41"/>
      <c r="AM166" s="41"/>
      <c r="AN166" s="41"/>
      <c r="AO166" s="9"/>
    </row>
    <row r="167" spans="1:4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4"/>
      <c r="U167" s="41"/>
      <c r="V167" s="44"/>
      <c r="W167" s="41"/>
      <c r="X167" s="41"/>
      <c r="Y167" s="24"/>
      <c r="Z167" s="24"/>
      <c r="AA167" s="24"/>
      <c r="AB167" s="24"/>
      <c r="AC167" s="74"/>
      <c r="AD167" s="41"/>
      <c r="AE167" s="41"/>
      <c r="AF167" s="41"/>
      <c r="AG167" s="41"/>
      <c r="AH167" s="24"/>
      <c r="AI167" s="41"/>
      <c r="AJ167" s="41"/>
      <c r="AK167" s="41"/>
      <c r="AL167" s="41"/>
      <c r="AM167" s="41"/>
      <c r="AN167" s="41"/>
      <c r="AO167" s="9"/>
    </row>
    <row r="168" spans="1:4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4"/>
      <c r="U168" s="41"/>
      <c r="V168" s="44"/>
      <c r="W168" s="41"/>
      <c r="X168" s="41"/>
      <c r="Y168" s="24"/>
      <c r="Z168" s="24"/>
      <c r="AA168" s="24"/>
      <c r="AB168" s="24"/>
      <c r="AC168" s="74"/>
      <c r="AD168" s="41"/>
      <c r="AE168" s="41"/>
      <c r="AF168" s="41"/>
      <c r="AG168" s="41"/>
      <c r="AH168" s="24"/>
      <c r="AI168" s="41"/>
      <c r="AJ168" s="41"/>
      <c r="AK168" s="41"/>
      <c r="AL168" s="41"/>
      <c r="AM168" s="41"/>
      <c r="AN168" s="41"/>
      <c r="AO168" s="9"/>
    </row>
    <row r="169" spans="1:4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4"/>
      <c r="U169" s="41"/>
      <c r="V169" s="44"/>
      <c r="W169" s="41"/>
      <c r="X169" s="41"/>
      <c r="Y169" s="24"/>
      <c r="Z169" s="24"/>
      <c r="AA169" s="24"/>
      <c r="AB169" s="24"/>
      <c r="AC169" s="74"/>
      <c r="AD169" s="41"/>
      <c r="AE169" s="41"/>
      <c r="AF169" s="41"/>
      <c r="AG169" s="41"/>
      <c r="AH169" s="24"/>
      <c r="AI169" s="41"/>
      <c r="AJ169" s="41"/>
      <c r="AK169" s="41"/>
      <c r="AL169" s="41"/>
      <c r="AM169" s="41"/>
      <c r="AN169" s="41"/>
      <c r="AO169" s="9"/>
    </row>
    <row r="170" spans="1:4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4"/>
      <c r="U170" s="41"/>
      <c r="V170" s="44"/>
      <c r="W170" s="41"/>
      <c r="X170" s="41"/>
      <c r="Y170" s="24"/>
      <c r="Z170" s="24"/>
      <c r="AA170" s="24"/>
      <c r="AB170" s="24"/>
      <c r="AC170" s="74"/>
      <c r="AD170" s="41"/>
      <c r="AE170" s="41"/>
      <c r="AF170" s="41"/>
      <c r="AG170" s="41"/>
      <c r="AH170" s="24"/>
      <c r="AI170" s="41"/>
      <c r="AJ170" s="41"/>
      <c r="AK170" s="41"/>
      <c r="AL170" s="41"/>
      <c r="AM170" s="41"/>
      <c r="AN170" s="41"/>
      <c r="AO170" s="9"/>
    </row>
    <row r="171" spans="1:4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4"/>
      <c r="U171" s="41"/>
      <c r="V171" s="44"/>
      <c r="W171" s="41"/>
      <c r="X171" s="41"/>
      <c r="Y171" s="24"/>
      <c r="Z171" s="24"/>
      <c r="AA171" s="24"/>
      <c r="AB171" s="24"/>
      <c r="AC171" s="74"/>
      <c r="AD171" s="41"/>
      <c r="AE171" s="41"/>
      <c r="AF171" s="41"/>
      <c r="AG171" s="41"/>
      <c r="AH171" s="24"/>
      <c r="AI171" s="41"/>
      <c r="AJ171" s="41"/>
      <c r="AK171" s="41"/>
      <c r="AL171" s="41"/>
      <c r="AM171" s="41"/>
      <c r="AN171" s="41"/>
      <c r="AO171" s="9"/>
    </row>
    <row r="172" spans="1:4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4"/>
      <c r="U172" s="41"/>
      <c r="V172" s="44"/>
      <c r="W172" s="41"/>
      <c r="X172" s="41"/>
      <c r="Y172" s="24"/>
      <c r="Z172" s="24"/>
      <c r="AA172" s="24"/>
      <c r="AB172" s="24"/>
      <c r="AC172" s="74"/>
      <c r="AD172" s="41"/>
      <c r="AE172" s="41"/>
      <c r="AF172" s="41"/>
      <c r="AG172" s="41"/>
      <c r="AH172" s="24"/>
      <c r="AI172" s="41"/>
      <c r="AJ172" s="41"/>
      <c r="AK172" s="41"/>
      <c r="AL172" s="41"/>
      <c r="AM172" s="41"/>
      <c r="AN172" s="41"/>
      <c r="AO172" s="9"/>
    </row>
    <row r="173" spans="1:4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4"/>
      <c r="U173" s="41"/>
      <c r="V173" s="44"/>
      <c r="W173" s="41"/>
      <c r="X173" s="41"/>
      <c r="Y173" s="24"/>
      <c r="Z173" s="24"/>
      <c r="AA173" s="24"/>
      <c r="AB173" s="24"/>
      <c r="AC173" s="74"/>
      <c r="AD173" s="41"/>
      <c r="AE173" s="41"/>
      <c r="AF173" s="41"/>
      <c r="AG173" s="41"/>
      <c r="AH173" s="24"/>
      <c r="AI173" s="41"/>
      <c r="AJ173" s="41"/>
      <c r="AK173" s="41"/>
      <c r="AL173" s="41"/>
      <c r="AM173" s="41"/>
      <c r="AN173" s="41"/>
      <c r="AO173" s="9"/>
    </row>
    <row r="174" spans="1:4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4"/>
      <c r="U174" s="41"/>
      <c r="V174" s="44"/>
      <c r="W174" s="41"/>
      <c r="X174" s="41"/>
      <c r="Y174" s="24"/>
      <c r="Z174" s="24"/>
      <c r="AA174" s="24"/>
      <c r="AB174" s="24"/>
      <c r="AC174" s="74"/>
      <c r="AD174" s="41"/>
      <c r="AE174" s="41"/>
      <c r="AF174" s="41"/>
      <c r="AG174" s="41"/>
      <c r="AH174" s="24"/>
      <c r="AI174" s="41"/>
      <c r="AJ174" s="41"/>
      <c r="AK174" s="41"/>
      <c r="AL174" s="41"/>
      <c r="AM174" s="41"/>
      <c r="AN174" s="41"/>
      <c r="AO174" s="9"/>
    </row>
    <row r="175" spans="1:4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4"/>
      <c r="U175" s="41"/>
      <c r="V175" s="44"/>
      <c r="W175" s="41"/>
      <c r="X175" s="41"/>
      <c r="Y175" s="24"/>
      <c r="Z175" s="24"/>
      <c r="AA175" s="24"/>
      <c r="AB175" s="24"/>
      <c r="AC175" s="74"/>
      <c r="AD175" s="41"/>
      <c r="AE175" s="41"/>
      <c r="AF175" s="41"/>
      <c r="AG175" s="41"/>
      <c r="AH175" s="24"/>
      <c r="AI175" s="41"/>
      <c r="AJ175" s="41"/>
      <c r="AK175" s="41"/>
      <c r="AL175" s="41"/>
      <c r="AM175" s="41"/>
      <c r="AN175" s="41"/>
      <c r="AO175" s="9"/>
    </row>
    <row r="176" spans="1:4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4"/>
      <c r="U176" s="41"/>
      <c r="V176" s="44"/>
      <c r="W176" s="41"/>
      <c r="X176" s="41"/>
      <c r="Y176" s="24"/>
      <c r="Z176" s="24"/>
      <c r="AA176" s="24"/>
      <c r="AB176" s="24"/>
      <c r="AC176" s="74"/>
      <c r="AD176" s="41"/>
      <c r="AE176" s="41"/>
      <c r="AF176" s="41"/>
      <c r="AG176" s="41"/>
      <c r="AH176" s="24"/>
      <c r="AI176" s="41"/>
      <c r="AJ176" s="41"/>
      <c r="AK176" s="41"/>
      <c r="AL176" s="41"/>
      <c r="AM176" s="41"/>
      <c r="AN176" s="41"/>
      <c r="AO176" s="9"/>
    </row>
    <row r="177" spans="1:4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4"/>
      <c r="U177" s="41"/>
      <c r="V177" s="44"/>
      <c r="W177" s="41"/>
      <c r="X177" s="41"/>
      <c r="Y177" s="24"/>
      <c r="Z177" s="24"/>
      <c r="AA177" s="24"/>
      <c r="AB177" s="24"/>
      <c r="AC177" s="74"/>
      <c r="AD177" s="41"/>
      <c r="AE177" s="41"/>
      <c r="AF177" s="41"/>
      <c r="AG177" s="41"/>
      <c r="AH177" s="24"/>
      <c r="AI177" s="41"/>
      <c r="AJ177" s="41"/>
      <c r="AK177" s="41"/>
      <c r="AL177" s="41"/>
      <c r="AM177" s="41"/>
      <c r="AN177" s="41"/>
      <c r="AO177" s="9"/>
    </row>
    <row r="178" spans="1:4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4"/>
      <c r="U178" s="41"/>
      <c r="V178" s="44"/>
      <c r="W178" s="41"/>
      <c r="X178" s="41"/>
      <c r="Y178" s="24"/>
      <c r="Z178" s="24"/>
      <c r="AA178" s="24"/>
      <c r="AB178" s="24"/>
      <c r="AC178" s="74"/>
      <c r="AD178" s="41"/>
      <c r="AE178" s="41"/>
      <c r="AF178" s="41"/>
      <c r="AG178" s="41"/>
      <c r="AH178" s="24"/>
      <c r="AI178" s="41"/>
      <c r="AJ178" s="41"/>
      <c r="AK178" s="41"/>
      <c r="AL178" s="41"/>
      <c r="AM178" s="41"/>
      <c r="AN178" s="41"/>
      <c r="AO178" s="9"/>
    </row>
    <row r="179" spans="1:41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4"/>
      <c r="U179" s="41"/>
      <c r="V179" s="44"/>
      <c r="W179" s="41"/>
      <c r="X179" s="41"/>
      <c r="Y179" s="24"/>
      <c r="Z179" s="24"/>
      <c r="AA179" s="24"/>
      <c r="AB179" s="24"/>
      <c r="AC179" s="74"/>
      <c r="AD179" s="41"/>
      <c r="AE179" s="41"/>
      <c r="AF179" s="41"/>
      <c r="AG179" s="41"/>
      <c r="AH179" s="24"/>
      <c r="AI179" s="41"/>
      <c r="AJ179" s="41"/>
      <c r="AK179" s="41"/>
      <c r="AL179" s="41"/>
      <c r="AM179" s="41"/>
      <c r="AN179" s="41"/>
      <c r="AO179" s="9"/>
    </row>
    <row r="180" spans="1:41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4"/>
      <c r="U180" s="41"/>
      <c r="V180" s="44"/>
      <c r="W180" s="41"/>
      <c r="X180" s="41"/>
      <c r="Y180" s="24"/>
      <c r="Z180" s="24"/>
      <c r="AA180" s="24"/>
      <c r="AB180" s="24"/>
      <c r="AC180" s="74"/>
      <c r="AD180" s="41"/>
      <c r="AE180" s="41"/>
      <c r="AF180" s="41"/>
      <c r="AG180" s="41"/>
      <c r="AH180" s="24"/>
      <c r="AI180" s="41"/>
      <c r="AJ180" s="41"/>
      <c r="AK180" s="41"/>
      <c r="AL180" s="41"/>
      <c r="AM180" s="41"/>
      <c r="AN180" s="41"/>
      <c r="AO180" s="9"/>
    </row>
    <row r="181" spans="1:41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4"/>
      <c r="U181" s="41"/>
      <c r="V181" s="44"/>
      <c r="W181" s="41"/>
      <c r="X181" s="41"/>
      <c r="Y181" s="24"/>
      <c r="Z181" s="24"/>
      <c r="AA181" s="24"/>
      <c r="AB181" s="24"/>
      <c r="AC181" s="74"/>
      <c r="AD181" s="41"/>
      <c r="AE181" s="41"/>
      <c r="AF181" s="41"/>
      <c r="AG181" s="41"/>
      <c r="AH181" s="24"/>
      <c r="AI181" s="41"/>
      <c r="AJ181" s="41"/>
      <c r="AK181" s="41"/>
      <c r="AL181" s="41"/>
      <c r="AM181" s="41"/>
      <c r="AN181" s="41"/>
      <c r="AO181" s="9"/>
    </row>
    <row r="182" spans="1:41" ht="15" customHeight="1" x14ac:dyDescent="0.25">
      <c r="A182" s="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4"/>
      <c r="U182" s="41"/>
      <c r="V182" s="44"/>
      <c r="W182" s="41"/>
      <c r="X182" s="41"/>
      <c r="Y182" s="24"/>
      <c r="Z182" s="24"/>
      <c r="AA182" s="24"/>
      <c r="AB182" s="24"/>
      <c r="AC182" s="74"/>
      <c r="AD182" s="41"/>
      <c r="AE182" s="41"/>
      <c r="AF182" s="41"/>
      <c r="AG182" s="41"/>
      <c r="AH182" s="24"/>
      <c r="AI182" s="41"/>
      <c r="AJ182" s="41"/>
      <c r="AK182" s="41"/>
      <c r="AL182" s="41"/>
      <c r="AM182" s="41"/>
      <c r="AN182" s="41"/>
      <c r="AO182" s="9"/>
    </row>
    <row r="183" spans="1:41" ht="15" customHeight="1" x14ac:dyDescent="0.25">
      <c r="A183" s="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4"/>
      <c r="U183" s="41"/>
      <c r="V183" s="44"/>
      <c r="W183" s="41"/>
      <c r="X183" s="41"/>
      <c r="Y183" s="24"/>
      <c r="Z183" s="24"/>
      <c r="AA183" s="24"/>
      <c r="AB183" s="24"/>
      <c r="AC183" s="74"/>
      <c r="AD183" s="41"/>
      <c r="AE183" s="41"/>
      <c r="AF183" s="41"/>
      <c r="AG183" s="41"/>
      <c r="AH183" s="24"/>
      <c r="AI183" s="41"/>
      <c r="AJ183" s="41"/>
      <c r="AK183" s="41"/>
      <c r="AL183" s="41"/>
      <c r="AM183" s="41"/>
      <c r="AN183" s="41"/>
      <c r="AO183" s="9"/>
    </row>
    <row r="184" spans="1:41" ht="15" customHeight="1" x14ac:dyDescent="0.25">
      <c r="A184" s="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4"/>
      <c r="U184" s="41"/>
      <c r="V184" s="44"/>
      <c r="W184" s="41"/>
      <c r="X184" s="41"/>
      <c r="Y184" s="24"/>
      <c r="Z184" s="24"/>
      <c r="AA184" s="24"/>
      <c r="AB184" s="24"/>
      <c r="AC184" s="74"/>
      <c r="AD184" s="41"/>
      <c r="AE184" s="41"/>
      <c r="AF184" s="41"/>
      <c r="AG184" s="41"/>
      <c r="AH184" s="24"/>
      <c r="AI184" s="41"/>
      <c r="AJ184" s="41"/>
      <c r="AK184" s="41"/>
      <c r="AL184" s="41"/>
      <c r="AM184" s="41"/>
      <c r="AN184" s="41"/>
      <c r="AO184" s="9"/>
    </row>
    <row r="185" spans="1:41" ht="15" customHeight="1" x14ac:dyDescent="0.25">
      <c r="A185" s="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4"/>
      <c r="U185" s="41"/>
      <c r="V185" s="44"/>
      <c r="W185" s="41"/>
      <c r="X185" s="41"/>
      <c r="Y185" s="24"/>
      <c r="Z185" s="24"/>
      <c r="AA185" s="24"/>
      <c r="AB185" s="24"/>
      <c r="AC185" s="74"/>
      <c r="AD185" s="41"/>
      <c r="AE185" s="41"/>
      <c r="AF185" s="41"/>
      <c r="AG185" s="41"/>
      <c r="AH185" s="24"/>
      <c r="AI185" s="41"/>
      <c r="AJ185" s="41"/>
      <c r="AK185" s="41"/>
      <c r="AL185" s="41"/>
      <c r="AM185" s="41"/>
      <c r="AN185" s="41"/>
      <c r="AO185" s="9"/>
    </row>
    <row r="186" spans="1:41" ht="15" customHeight="1" x14ac:dyDescent="0.25">
      <c r="A186" s="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4"/>
      <c r="U186" s="41"/>
      <c r="V186" s="44"/>
      <c r="W186" s="41"/>
      <c r="X186" s="41"/>
      <c r="Y186" s="24"/>
      <c r="Z186" s="24"/>
      <c r="AA186" s="24"/>
      <c r="AB186" s="24"/>
      <c r="AC186" s="74"/>
      <c r="AD186" s="41"/>
      <c r="AE186" s="41"/>
      <c r="AF186" s="41"/>
      <c r="AG186" s="41"/>
      <c r="AH186" s="24"/>
      <c r="AI186" s="41"/>
      <c r="AJ186" s="41"/>
      <c r="AK186" s="41"/>
      <c r="AL186" s="41"/>
      <c r="AM186" s="41"/>
      <c r="AN186" s="41"/>
      <c r="AO186" s="9"/>
    </row>
    <row r="187" spans="1:41" ht="15" customHeight="1" x14ac:dyDescent="0.25">
      <c r="A187" s="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4"/>
      <c r="U187" s="41"/>
      <c r="V187" s="44"/>
      <c r="W187" s="41"/>
      <c r="X187" s="41"/>
      <c r="Y187" s="24"/>
      <c r="Z187" s="24"/>
      <c r="AA187" s="24"/>
      <c r="AB187" s="24"/>
      <c r="AC187" s="74"/>
      <c r="AD187" s="41"/>
      <c r="AE187" s="41"/>
      <c r="AF187" s="41"/>
      <c r="AG187" s="41"/>
      <c r="AH187" s="24"/>
      <c r="AI187" s="41"/>
      <c r="AJ187" s="41"/>
      <c r="AK187" s="41"/>
      <c r="AL187" s="41"/>
      <c r="AM187" s="41"/>
      <c r="AN187" s="41"/>
      <c r="AO187" s="9"/>
    </row>
    <row r="188" spans="1:41" ht="15" customHeight="1" x14ac:dyDescent="0.25">
      <c r="A188" s="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4"/>
      <c r="U188" s="41"/>
      <c r="V188" s="44"/>
      <c r="W188" s="41"/>
      <c r="X188" s="41"/>
      <c r="Y188" s="24"/>
      <c r="Z188" s="24"/>
      <c r="AA188" s="24"/>
      <c r="AB188" s="24"/>
      <c r="AC188" s="74"/>
      <c r="AD188" s="41"/>
      <c r="AE188" s="41"/>
      <c r="AF188" s="41"/>
      <c r="AG188" s="41"/>
      <c r="AH188" s="24"/>
      <c r="AI188" s="41"/>
      <c r="AJ188" s="41"/>
      <c r="AK188" s="41"/>
      <c r="AL188" s="41"/>
      <c r="AM188" s="41"/>
      <c r="AN188" s="41"/>
      <c r="AO188" s="9"/>
    </row>
    <row r="189" spans="1:41" ht="15" customHeight="1" x14ac:dyDescent="0.25">
      <c r="A189" s="9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4"/>
      <c r="U189" s="41"/>
      <c r="V189" s="44"/>
      <c r="W189" s="41"/>
      <c r="X189" s="41"/>
      <c r="Y189" s="24"/>
      <c r="Z189" s="24"/>
      <c r="AA189" s="24"/>
      <c r="AB189" s="24"/>
      <c r="AC189" s="74"/>
      <c r="AD189" s="41"/>
      <c r="AE189" s="41"/>
      <c r="AF189" s="41"/>
      <c r="AG189" s="41"/>
      <c r="AH189" s="24"/>
      <c r="AI189" s="41"/>
      <c r="AJ189" s="41"/>
      <c r="AK189" s="41"/>
      <c r="AL189" s="41"/>
      <c r="AM189" s="41"/>
      <c r="AN189" s="41"/>
      <c r="AO189" s="9"/>
    </row>
    <row r="190" spans="1:41" ht="15" customHeight="1" x14ac:dyDescent="0.25">
      <c r="A190" s="9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4"/>
      <c r="U190" s="41"/>
      <c r="V190" s="44"/>
      <c r="W190" s="41"/>
      <c r="X190" s="41"/>
      <c r="Y190" s="24"/>
      <c r="Z190" s="24"/>
      <c r="AA190" s="24"/>
      <c r="AB190" s="24"/>
      <c r="AC190" s="74"/>
      <c r="AD190" s="41"/>
      <c r="AE190" s="41"/>
      <c r="AF190" s="41"/>
      <c r="AG190" s="41"/>
      <c r="AH190" s="24"/>
      <c r="AI190" s="41"/>
      <c r="AJ190" s="41"/>
      <c r="AK190" s="41"/>
      <c r="AL190" s="41"/>
      <c r="AM190" s="41"/>
      <c r="AN190" s="41"/>
      <c r="AO190" s="9"/>
    </row>
    <row r="191" spans="1:41" ht="15" customHeight="1" x14ac:dyDescent="0.25">
      <c r="A191" s="9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4"/>
      <c r="U191" s="41"/>
      <c r="V191" s="44"/>
      <c r="W191" s="41"/>
      <c r="X191" s="41"/>
      <c r="Y191" s="24"/>
      <c r="Z191" s="24"/>
      <c r="AA191" s="24"/>
      <c r="AB191" s="24"/>
      <c r="AC191" s="74"/>
      <c r="AD191" s="41"/>
      <c r="AE191" s="41"/>
      <c r="AF191" s="41"/>
      <c r="AG191" s="41"/>
      <c r="AH191" s="24"/>
      <c r="AI191" s="41"/>
      <c r="AJ191" s="41"/>
      <c r="AK191" s="41"/>
      <c r="AL191" s="41"/>
      <c r="AM191" s="41"/>
      <c r="AN191" s="41"/>
      <c r="AO191" s="9"/>
    </row>
    <row r="192" spans="1:41" ht="15" customHeight="1" x14ac:dyDescent="0.25">
      <c r="A192" s="9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4"/>
      <c r="U192" s="41"/>
      <c r="V192" s="44"/>
      <c r="W192" s="41"/>
      <c r="X192" s="41"/>
      <c r="Y192" s="24"/>
      <c r="Z192" s="24"/>
      <c r="AA192" s="24"/>
      <c r="AB192" s="24"/>
      <c r="AC192" s="74"/>
      <c r="AD192" s="41"/>
      <c r="AE192" s="41"/>
      <c r="AF192" s="41"/>
      <c r="AG192" s="41"/>
      <c r="AH192" s="24"/>
      <c r="AI192" s="41"/>
      <c r="AJ192" s="41"/>
      <c r="AK192" s="41"/>
      <c r="AL192" s="41"/>
      <c r="AM192" s="41"/>
      <c r="AN192" s="41"/>
      <c r="AO192" s="9"/>
    </row>
    <row r="193" spans="1:41" ht="15" customHeight="1" x14ac:dyDescent="0.25">
      <c r="A193" s="9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4"/>
      <c r="U193" s="41"/>
      <c r="V193" s="44"/>
      <c r="W193" s="41"/>
      <c r="X193" s="41"/>
      <c r="Y193" s="24"/>
      <c r="Z193" s="24"/>
      <c r="AA193" s="24"/>
      <c r="AB193" s="24"/>
      <c r="AC193" s="74"/>
      <c r="AD193" s="41"/>
      <c r="AE193" s="41"/>
      <c r="AF193" s="41"/>
      <c r="AG193" s="41"/>
      <c r="AH193" s="24"/>
      <c r="AI193" s="41"/>
      <c r="AJ193" s="41"/>
      <c r="AK193" s="41"/>
      <c r="AL193" s="41"/>
      <c r="AM193" s="41"/>
      <c r="AN193" s="41"/>
      <c r="AO193" s="9"/>
    </row>
    <row r="194" spans="1:41" ht="15" customHeight="1" x14ac:dyDescent="0.25">
      <c r="A194" s="9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4"/>
      <c r="U194" s="41"/>
      <c r="V194" s="44"/>
      <c r="W194" s="41"/>
      <c r="X194" s="41"/>
      <c r="Y194" s="24"/>
      <c r="Z194" s="24"/>
      <c r="AA194" s="24"/>
      <c r="AB194" s="24"/>
      <c r="AC194" s="74"/>
      <c r="AD194" s="41"/>
      <c r="AE194" s="41"/>
      <c r="AF194" s="41"/>
      <c r="AG194" s="41"/>
      <c r="AH194" s="24"/>
      <c r="AI194" s="41"/>
      <c r="AJ194" s="41"/>
      <c r="AK194" s="41"/>
      <c r="AL194" s="41"/>
      <c r="AM194" s="41"/>
      <c r="AN194" s="41"/>
      <c r="AO194" s="9"/>
    </row>
    <row r="195" spans="1:41" ht="15" customHeight="1" x14ac:dyDescent="0.25">
      <c r="A195" s="9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4"/>
      <c r="U195" s="41"/>
      <c r="V195" s="44"/>
      <c r="W195" s="41"/>
      <c r="X195" s="41"/>
      <c r="Y195" s="24"/>
      <c r="Z195" s="24"/>
      <c r="AA195" s="24"/>
      <c r="AB195" s="24"/>
      <c r="AC195" s="74"/>
      <c r="AD195" s="41"/>
      <c r="AE195" s="41"/>
      <c r="AF195" s="41"/>
      <c r="AG195" s="41"/>
      <c r="AH195" s="24"/>
      <c r="AI195" s="41"/>
      <c r="AJ195" s="41"/>
      <c r="AK195" s="41"/>
      <c r="AL195" s="41"/>
      <c r="AM195" s="41"/>
      <c r="AN195" s="41"/>
      <c r="AO195" s="9"/>
    </row>
    <row r="196" spans="1:41" ht="15" customHeight="1" x14ac:dyDescent="0.25">
      <c r="A196" s="9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4"/>
      <c r="U196" s="41"/>
      <c r="V196" s="44"/>
      <c r="W196" s="41"/>
      <c r="X196" s="41"/>
      <c r="Y196" s="24"/>
      <c r="Z196" s="24"/>
      <c r="AA196" s="24"/>
      <c r="AB196" s="24"/>
      <c r="AC196" s="74"/>
      <c r="AD196" s="41"/>
      <c r="AE196" s="41"/>
      <c r="AF196" s="41"/>
      <c r="AG196" s="41"/>
      <c r="AH196" s="24"/>
      <c r="AI196" s="41"/>
      <c r="AJ196" s="41"/>
      <c r="AK196" s="41"/>
      <c r="AL196" s="41"/>
      <c r="AM196" s="41"/>
      <c r="AN196" s="41"/>
      <c r="AO196" s="9"/>
    </row>
    <row r="197" spans="1:41" ht="15" customHeight="1" x14ac:dyDescent="0.25">
      <c r="A197" s="9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4"/>
      <c r="U197" s="41"/>
      <c r="V197" s="44"/>
      <c r="W197" s="41"/>
      <c r="X197" s="41"/>
      <c r="Y197" s="24"/>
      <c r="Z197" s="24"/>
      <c r="AA197" s="24"/>
      <c r="AB197" s="24"/>
      <c r="AC197" s="74"/>
      <c r="AD197" s="41"/>
      <c r="AE197" s="41"/>
      <c r="AF197" s="41"/>
      <c r="AG197" s="41"/>
      <c r="AH197" s="24"/>
      <c r="AI197" s="41"/>
      <c r="AJ197" s="41"/>
      <c r="AK197" s="41"/>
      <c r="AL197" s="41"/>
      <c r="AM197" s="41"/>
      <c r="AN197" s="41"/>
      <c r="AO197" s="9"/>
    </row>
    <row r="198" spans="1:41" ht="15" customHeight="1" x14ac:dyDescent="0.25">
      <c r="A198" s="9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4"/>
      <c r="U198" s="41"/>
      <c r="V198" s="44"/>
      <c r="W198" s="41"/>
      <c r="X198" s="41"/>
      <c r="Y198" s="24"/>
      <c r="Z198" s="24"/>
      <c r="AA198" s="24"/>
      <c r="AB198" s="24"/>
      <c r="AC198" s="74"/>
      <c r="AD198" s="41"/>
      <c r="AE198" s="41"/>
      <c r="AF198" s="41"/>
      <c r="AG198" s="41"/>
      <c r="AH198" s="24"/>
      <c r="AI198" s="41"/>
      <c r="AJ198" s="41"/>
      <c r="AK198" s="41"/>
      <c r="AL198" s="41"/>
      <c r="AM198" s="41"/>
      <c r="AN198" s="41"/>
      <c r="AO198" s="9"/>
    </row>
    <row r="199" spans="1:41" ht="15" customHeight="1" x14ac:dyDescent="0.25">
      <c r="A199" s="9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4"/>
      <c r="U199" s="41"/>
      <c r="V199" s="44"/>
      <c r="W199" s="41"/>
      <c r="X199" s="41"/>
      <c r="Y199" s="24"/>
      <c r="Z199" s="24"/>
      <c r="AA199" s="24"/>
      <c r="AB199" s="24"/>
      <c r="AC199" s="74"/>
      <c r="AD199" s="41"/>
      <c r="AE199" s="41"/>
      <c r="AF199" s="41"/>
      <c r="AG199" s="41"/>
      <c r="AH199" s="24"/>
      <c r="AI199" s="41"/>
      <c r="AJ199" s="41"/>
      <c r="AK199" s="41"/>
      <c r="AL199" s="41"/>
      <c r="AM199" s="41"/>
      <c r="AN199" s="41"/>
      <c r="AO199" s="9"/>
    </row>
    <row r="200" spans="1:41" ht="15" customHeight="1" x14ac:dyDescent="0.25">
      <c r="A200" s="9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4"/>
      <c r="U200" s="41"/>
      <c r="V200" s="44"/>
      <c r="W200" s="41"/>
      <c r="X200" s="41"/>
      <c r="Y200" s="24"/>
      <c r="Z200" s="24"/>
      <c r="AA200" s="24"/>
      <c r="AB200" s="24"/>
      <c r="AC200" s="74"/>
      <c r="AD200" s="41"/>
      <c r="AE200" s="41"/>
      <c r="AF200" s="41"/>
      <c r="AG200" s="41"/>
      <c r="AH200" s="24"/>
      <c r="AI200" s="41"/>
      <c r="AJ200" s="41"/>
      <c r="AK200" s="41"/>
      <c r="AL200" s="41"/>
      <c r="AM200" s="41"/>
      <c r="AN200" s="41"/>
      <c r="AO200" s="9"/>
    </row>
    <row r="201" spans="1:41" ht="15" customHeight="1" x14ac:dyDescent="0.25">
      <c r="A201" s="9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4"/>
      <c r="U201" s="41"/>
      <c r="V201" s="44"/>
      <c r="W201" s="41"/>
      <c r="X201" s="41"/>
      <c r="Y201" s="24"/>
      <c r="Z201" s="24"/>
      <c r="AA201" s="24"/>
      <c r="AB201" s="24"/>
      <c r="AC201" s="74"/>
      <c r="AD201" s="41"/>
      <c r="AE201" s="41"/>
      <c r="AF201" s="41"/>
      <c r="AG201" s="41"/>
      <c r="AH201" s="24"/>
      <c r="AI201" s="41"/>
      <c r="AJ201" s="41"/>
      <c r="AK201" s="41"/>
      <c r="AL201" s="41"/>
      <c r="AM201" s="41"/>
      <c r="AN201" s="41"/>
      <c r="AO201" s="9"/>
    </row>
    <row r="202" spans="1:41" ht="15" customHeight="1" x14ac:dyDescent="0.25">
      <c r="A202" s="9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4"/>
      <c r="U202" s="41"/>
      <c r="V202" s="44"/>
      <c r="W202" s="41"/>
      <c r="X202" s="41"/>
      <c r="Y202" s="24"/>
      <c r="Z202" s="24"/>
      <c r="AA202" s="24"/>
      <c r="AB202" s="24"/>
      <c r="AC202" s="74"/>
      <c r="AD202" s="41"/>
      <c r="AE202" s="41"/>
      <c r="AF202" s="41"/>
      <c r="AG202" s="41"/>
      <c r="AH202" s="24"/>
      <c r="AI202" s="41"/>
      <c r="AJ202" s="41"/>
      <c r="AK202" s="41"/>
      <c r="AL202" s="41"/>
      <c r="AM202" s="41"/>
      <c r="AN202" s="41"/>
      <c r="AO202" s="9"/>
    </row>
    <row r="203" spans="1:41" ht="15" customHeight="1" x14ac:dyDescent="0.25">
      <c r="A203" s="9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4"/>
      <c r="U203" s="41"/>
      <c r="V203" s="44"/>
      <c r="W203" s="41"/>
      <c r="X203" s="41"/>
      <c r="Y203" s="24"/>
      <c r="Z203" s="24"/>
      <c r="AA203" s="24"/>
      <c r="AB203" s="24"/>
      <c r="AC203" s="74"/>
      <c r="AD203" s="41"/>
      <c r="AE203" s="41"/>
      <c r="AF203" s="41"/>
      <c r="AG203" s="41"/>
      <c r="AH203" s="24"/>
      <c r="AI203" s="41"/>
      <c r="AJ203" s="41"/>
      <c r="AK203" s="41"/>
      <c r="AL203" s="41"/>
      <c r="AM203" s="41"/>
      <c r="AN203" s="41"/>
      <c r="AO203" s="9"/>
    </row>
    <row r="204" spans="1:41" ht="15" customHeight="1" x14ac:dyDescent="0.25">
      <c r="A204" s="9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4"/>
      <c r="U204" s="41"/>
      <c r="V204" s="44"/>
      <c r="W204" s="41"/>
      <c r="X204" s="41"/>
      <c r="Y204" s="24"/>
      <c r="Z204" s="24"/>
      <c r="AA204" s="24"/>
      <c r="AB204" s="24"/>
      <c r="AC204" s="74"/>
      <c r="AD204" s="41"/>
      <c r="AE204" s="41"/>
      <c r="AF204" s="41"/>
      <c r="AG204" s="41"/>
      <c r="AH204" s="24"/>
      <c r="AI204" s="41"/>
      <c r="AJ204" s="41"/>
      <c r="AK204" s="41"/>
      <c r="AL204" s="41"/>
      <c r="AM204" s="41"/>
      <c r="AN204" s="41"/>
      <c r="AO204" s="9"/>
    </row>
    <row r="205" spans="1:41" ht="15" customHeight="1" x14ac:dyDescent="0.25">
      <c r="A205" s="9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4"/>
      <c r="U205" s="41"/>
      <c r="V205" s="44"/>
      <c r="W205" s="41"/>
      <c r="X205" s="41"/>
      <c r="Y205" s="24"/>
      <c r="Z205" s="24"/>
      <c r="AA205" s="24"/>
      <c r="AB205" s="24"/>
      <c r="AC205" s="74"/>
      <c r="AD205" s="41"/>
      <c r="AE205" s="41"/>
      <c r="AF205" s="41"/>
      <c r="AG205" s="41"/>
      <c r="AH205" s="24"/>
      <c r="AI205" s="41"/>
      <c r="AJ205" s="41"/>
      <c r="AK205" s="41"/>
      <c r="AL205" s="41"/>
      <c r="AM205" s="41"/>
      <c r="AN205" s="41"/>
      <c r="AO205" s="9"/>
    </row>
    <row r="206" spans="1:41" ht="15" customHeight="1" x14ac:dyDescent="0.25">
      <c r="A206" s="9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4"/>
      <c r="U206" s="41"/>
      <c r="V206" s="44"/>
      <c r="W206" s="41"/>
      <c r="X206" s="41"/>
      <c r="Y206" s="24"/>
      <c r="Z206" s="24"/>
      <c r="AA206" s="24"/>
      <c r="AB206" s="24"/>
      <c r="AC206" s="74"/>
      <c r="AD206" s="41"/>
      <c r="AE206" s="41"/>
      <c r="AF206" s="41"/>
      <c r="AG206" s="41"/>
      <c r="AH206" s="24"/>
      <c r="AI206" s="41"/>
      <c r="AJ206" s="41"/>
      <c r="AK206" s="41"/>
      <c r="AL206" s="41"/>
      <c r="AM206" s="41"/>
      <c r="AN206" s="41"/>
      <c r="AO206" s="9"/>
    </row>
    <row r="207" spans="1:41" ht="15" customHeight="1" x14ac:dyDescent="0.25">
      <c r="A207" s="9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4"/>
      <c r="U207" s="41"/>
      <c r="V207" s="44"/>
      <c r="W207" s="41"/>
      <c r="X207" s="41"/>
      <c r="Y207" s="24"/>
      <c r="Z207" s="24"/>
      <c r="AA207" s="24"/>
      <c r="AB207" s="24"/>
      <c r="AC207" s="74"/>
      <c r="AD207" s="41"/>
      <c r="AE207" s="41"/>
      <c r="AF207" s="41"/>
      <c r="AG207" s="41"/>
      <c r="AH207" s="24"/>
      <c r="AI207" s="41"/>
      <c r="AJ207" s="41"/>
      <c r="AK207" s="41"/>
      <c r="AL207" s="41"/>
      <c r="AM207" s="41"/>
      <c r="AN207" s="41"/>
      <c r="AO207" s="9"/>
    </row>
    <row r="208" spans="1:41" ht="15" customHeight="1" x14ac:dyDescent="0.25">
      <c r="A208" s="9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4"/>
      <c r="U208" s="41"/>
      <c r="V208" s="44"/>
      <c r="W208" s="41"/>
      <c r="X208" s="41"/>
      <c r="Y208" s="24"/>
      <c r="Z208" s="24"/>
      <c r="AA208" s="24"/>
      <c r="AB208" s="24"/>
      <c r="AC208" s="74"/>
      <c r="AD208" s="41"/>
      <c r="AE208" s="41"/>
      <c r="AF208" s="41"/>
      <c r="AG208" s="41"/>
      <c r="AH208" s="24"/>
      <c r="AI208" s="41"/>
      <c r="AJ208" s="41"/>
      <c r="AK208" s="41"/>
      <c r="AL208" s="41"/>
      <c r="AM208" s="41"/>
      <c r="AN208" s="41"/>
      <c r="AO208" s="9"/>
    </row>
    <row r="209" spans="1:41" ht="15" customHeight="1" x14ac:dyDescent="0.25">
      <c r="A209" s="9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4"/>
      <c r="U209" s="41"/>
      <c r="V209" s="44"/>
      <c r="W209" s="41"/>
      <c r="X209" s="41"/>
      <c r="Y209" s="24"/>
      <c r="Z209" s="24"/>
      <c r="AA209" s="24"/>
      <c r="AB209" s="24"/>
      <c r="AC209" s="74"/>
      <c r="AD209" s="41"/>
      <c r="AE209" s="41"/>
      <c r="AF209" s="41"/>
      <c r="AG209" s="41"/>
      <c r="AH209" s="24"/>
      <c r="AI209" s="41"/>
      <c r="AJ209" s="41"/>
      <c r="AK209" s="41"/>
      <c r="AL209" s="41"/>
      <c r="AM209" s="41"/>
      <c r="AN209" s="41"/>
      <c r="AO209" s="9"/>
    </row>
    <row r="210" spans="1:41" ht="15" customHeight="1" x14ac:dyDescent="0.25">
      <c r="A210" s="9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4"/>
      <c r="U210" s="41"/>
      <c r="V210" s="44"/>
      <c r="W210" s="41"/>
      <c r="X210" s="41"/>
      <c r="Y210" s="24"/>
      <c r="Z210" s="24"/>
      <c r="AA210" s="24"/>
      <c r="AB210" s="24"/>
      <c r="AC210" s="74"/>
      <c r="AD210" s="41"/>
      <c r="AE210" s="41"/>
      <c r="AF210" s="41"/>
      <c r="AG210" s="41"/>
      <c r="AH210" s="24"/>
      <c r="AI210" s="41"/>
      <c r="AJ210" s="41"/>
      <c r="AK210" s="41"/>
      <c r="AL210" s="41"/>
      <c r="AM210" s="41"/>
      <c r="AN210" s="41"/>
      <c r="AO210" s="9"/>
    </row>
    <row r="211" spans="1:41" ht="15" customHeight="1" x14ac:dyDescent="0.25">
      <c r="A211" s="9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4"/>
      <c r="U211" s="41"/>
      <c r="V211" s="44"/>
      <c r="W211" s="41"/>
      <c r="X211" s="41"/>
      <c r="Y211" s="24"/>
      <c r="Z211" s="24"/>
      <c r="AA211" s="24"/>
      <c r="AB211" s="24"/>
      <c r="AC211" s="74"/>
      <c r="AD211" s="41"/>
      <c r="AE211" s="41"/>
      <c r="AF211" s="41"/>
      <c r="AG211" s="41"/>
      <c r="AH211" s="24"/>
      <c r="AI211" s="41"/>
      <c r="AJ211" s="41"/>
      <c r="AK211" s="41"/>
      <c r="AL211" s="41"/>
      <c r="AM211" s="41"/>
      <c r="AN211" s="41"/>
      <c r="AO211" s="9"/>
    </row>
    <row r="212" spans="1:41" ht="15" customHeight="1" x14ac:dyDescent="0.25">
      <c r="A212" s="9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4"/>
      <c r="U212" s="41"/>
      <c r="V212" s="44"/>
      <c r="W212" s="41"/>
      <c r="X212" s="41"/>
      <c r="Y212" s="24"/>
      <c r="Z212" s="24"/>
      <c r="AA212" s="24"/>
      <c r="AB212" s="24"/>
      <c r="AC212" s="74"/>
      <c r="AD212" s="41"/>
      <c r="AE212" s="41"/>
      <c r="AF212" s="41"/>
      <c r="AG212" s="41"/>
      <c r="AH212" s="24"/>
      <c r="AI212" s="41"/>
      <c r="AJ212" s="41"/>
      <c r="AK212" s="41"/>
      <c r="AL212" s="41"/>
      <c r="AM212" s="41"/>
      <c r="AN212" s="41"/>
      <c r="AO212" s="9"/>
    </row>
    <row r="213" spans="1:41" ht="15" customHeight="1" x14ac:dyDescent="0.25">
      <c r="A213" s="9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4"/>
      <c r="U213" s="41"/>
      <c r="V213" s="44"/>
      <c r="W213" s="41"/>
      <c r="X213" s="41"/>
      <c r="Y213" s="24"/>
      <c r="Z213" s="24"/>
      <c r="AA213" s="24"/>
      <c r="AB213" s="24"/>
      <c r="AC213" s="74"/>
      <c r="AD213" s="41"/>
      <c r="AE213" s="41"/>
      <c r="AF213" s="41"/>
      <c r="AG213" s="41"/>
      <c r="AH213" s="24"/>
      <c r="AI213" s="41"/>
      <c r="AJ213" s="41"/>
      <c r="AK213" s="41"/>
      <c r="AL213" s="41"/>
      <c r="AM213" s="41"/>
      <c r="AN213" s="41"/>
      <c r="AO213" s="9"/>
    </row>
    <row r="214" spans="1:41" ht="15" customHeight="1" x14ac:dyDescent="0.25">
      <c r="A214" s="9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4"/>
      <c r="U214" s="41"/>
      <c r="V214" s="44"/>
      <c r="W214" s="41"/>
      <c r="X214" s="41"/>
      <c r="Y214" s="24"/>
      <c r="Z214" s="24"/>
      <c r="AA214" s="24"/>
      <c r="AB214" s="24"/>
      <c r="AC214" s="74"/>
      <c r="AD214" s="41"/>
      <c r="AE214" s="41"/>
      <c r="AF214" s="41"/>
      <c r="AG214" s="41"/>
      <c r="AH214" s="24"/>
      <c r="AI214" s="41"/>
      <c r="AJ214" s="41"/>
      <c r="AK214" s="41"/>
      <c r="AL214" s="41"/>
      <c r="AM214" s="41"/>
      <c r="AN214" s="41"/>
      <c r="AO214" s="9"/>
    </row>
    <row r="215" spans="1:41" ht="15" customHeight="1" x14ac:dyDescent="0.25">
      <c r="A215" s="9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4"/>
      <c r="U215" s="41"/>
      <c r="V215" s="44"/>
      <c r="W215" s="41"/>
      <c r="X215" s="41"/>
      <c r="Y215" s="24"/>
      <c r="Z215" s="24"/>
      <c r="AA215" s="24"/>
      <c r="AB215" s="24"/>
      <c r="AC215" s="74"/>
      <c r="AD215" s="41"/>
      <c r="AE215" s="41"/>
      <c r="AF215" s="41"/>
      <c r="AG215" s="41"/>
      <c r="AH215" s="24"/>
      <c r="AI215" s="41"/>
      <c r="AJ215" s="41"/>
      <c r="AK215" s="41"/>
      <c r="AL215" s="41"/>
      <c r="AM215" s="41"/>
      <c r="AN215" s="41"/>
      <c r="AO215" s="9"/>
    </row>
    <row r="216" spans="1:41" ht="15" customHeight="1" x14ac:dyDescent="0.25">
      <c r="A216" s="9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4"/>
      <c r="U216" s="41"/>
      <c r="V216" s="44"/>
      <c r="W216" s="41"/>
      <c r="X216" s="41"/>
      <c r="Y216" s="24"/>
      <c r="Z216" s="24"/>
      <c r="AA216" s="24"/>
      <c r="AB216" s="24"/>
      <c r="AC216" s="74"/>
      <c r="AD216" s="41"/>
      <c r="AE216" s="41"/>
      <c r="AF216" s="41"/>
      <c r="AG216" s="41"/>
      <c r="AH216" s="24"/>
      <c r="AI216" s="41"/>
      <c r="AJ216" s="41"/>
      <c r="AK216" s="41"/>
      <c r="AL216" s="41"/>
      <c r="AM216" s="41"/>
      <c r="AN216" s="41"/>
      <c r="AO216" s="9"/>
    </row>
    <row r="217" spans="1:41" ht="15" customHeight="1" x14ac:dyDescent="0.25">
      <c r="A217" s="9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4"/>
      <c r="U217" s="41"/>
      <c r="V217" s="44"/>
      <c r="W217" s="41"/>
      <c r="X217" s="41"/>
      <c r="Y217" s="24"/>
      <c r="Z217" s="24"/>
      <c r="AA217" s="24"/>
      <c r="AB217" s="24"/>
      <c r="AC217" s="74"/>
      <c r="AD217" s="41"/>
      <c r="AE217" s="41"/>
      <c r="AF217" s="41"/>
      <c r="AG217" s="41"/>
      <c r="AH217" s="24"/>
      <c r="AI217" s="41"/>
      <c r="AJ217" s="41"/>
      <c r="AK217" s="41"/>
      <c r="AL217" s="41"/>
      <c r="AM217" s="41"/>
      <c r="AN217" s="41"/>
      <c r="AO217" s="9"/>
    </row>
    <row r="218" spans="1:41" ht="15" customHeight="1" x14ac:dyDescent="0.25">
      <c r="A218" s="9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4"/>
      <c r="U218" s="41"/>
      <c r="V218" s="44"/>
      <c r="W218" s="41"/>
      <c r="X218" s="41"/>
      <c r="Y218" s="24"/>
      <c r="Z218" s="24"/>
      <c r="AA218" s="24"/>
      <c r="AB218" s="24"/>
      <c r="AC218" s="74"/>
      <c r="AD218" s="41"/>
      <c r="AE218" s="41"/>
      <c r="AF218" s="41"/>
      <c r="AG218" s="41"/>
      <c r="AH218" s="24"/>
      <c r="AI218" s="41"/>
      <c r="AJ218" s="41"/>
      <c r="AK218" s="41"/>
      <c r="AL218" s="41"/>
      <c r="AM218" s="41"/>
      <c r="AN218" s="41"/>
      <c r="AO218" s="9"/>
    </row>
    <row r="219" spans="1:41" ht="15" customHeight="1" x14ac:dyDescent="0.25">
      <c r="A219" s="9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4"/>
      <c r="U219" s="41"/>
      <c r="V219" s="44"/>
      <c r="W219" s="41"/>
      <c r="X219" s="41"/>
      <c r="Y219" s="24"/>
      <c r="Z219" s="24"/>
      <c r="AA219" s="24"/>
      <c r="AB219" s="24"/>
      <c r="AC219" s="74"/>
      <c r="AD219" s="41"/>
      <c r="AE219" s="41"/>
      <c r="AF219" s="41"/>
      <c r="AG219" s="41"/>
      <c r="AH219" s="24"/>
      <c r="AI219" s="41"/>
      <c r="AJ219" s="41"/>
      <c r="AK219" s="41"/>
      <c r="AL219" s="41"/>
      <c r="AM219" s="41"/>
      <c r="AN219" s="41"/>
      <c r="AO219" s="9"/>
    </row>
    <row r="220" spans="1:41" ht="15" customHeight="1" x14ac:dyDescent="0.25">
      <c r="A220" s="9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4"/>
      <c r="U220" s="41"/>
      <c r="V220" s="44"/>
      <c r="W220" s="41"/>
      <c r="X220" s="41"/>
      <c r="Y220" s="24"/>
      <c r="Z220" s="24"/>
      <c r="AA220" s="24"/>
      <c r="AB220" s="24"/>
      <c r="AC220" s="74"/>
      <c r="AD220" s="41"/>
      <c r="AE220" s="41"/>
      <c r="AF220" s="41"/>
      <c r="AG220" s="41"/>
      <c r="AH220" s="24"/>
      <c r="AI220" s="41"/>
      <c r="AJ220" s="41"/>
      <c r="AK220" s="41"/>
      <c r="AL220" s="41"/>
      <c r="AM220" s="41"/>
      <c r="AN220" s="41"/>
      <c r="AO220" s="9"/>
    </row>
    <row r="221" spans="1:41" ht="15" customHeight="1" x14ac:dyDescent="0.25">
      <c r="A221" s="9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4"/>
      <c r="U221" s="41"/>
      <c r="V221" s="44"/>
      <c r="W221" s="41"/>
      <c r="X221" s="41"/>
      <c r="Y221" s="24"/>
      <c r="Z221" s="24"/>
      <c r="AA221" s="24"/>
      <c r="AB221" s="24"/>
      <c r="AC221" s="74"/>
      <c r="AD221" s="41"/>
      <c r="AE221" s="41"/>
      <c r="AF221" s="41"/>
      <c r="AG221" s="41"/>
      <c r="AH221" s="24"/>
      <c r="AI221" s="41"/>
      <c r="AJ221" s="41"/>
      <c r="AK221" s="41"/>
      <c r="AL221" s="41"/>
      <c r="AM221" s="41"/>
      <c r="AN221" s="41"/>
      <c r="AO221" s="9"/>
    </row>
    <row r="222" spans="1:41" ht="15" customHeight="1" x14ac:dyDescent="0.25">
      <c r="A222" s="9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4"/>
      <c r="U222" s="41"/>
      <c r="V222" s="44"/>
      <c r="W222" s="41"/>
      <c r="X222" s="41"/>
      <c r="Y222" s="24"/>
      <c r="Z222" s="24"/>
      <c r="AA222" s="24"/>
      <c r="AB222" s="24"/>
      <c r="AC222" s="74"/>
      <c r="AD222" s="41"/>
      <c r="AE222" s="41"/>
      <c r="AF222" s="41"/>
      <c r="AG222" s="41"/>
      <c r="AH222" s="24"/>
      <c r="AI222" s="41"/>
      <c r="AJ222" s="41"/>
      <c r="AK222" s="41"/>
      <c r="AL222" s="41"/>
      <c r="AM222" s="41"/>
      <c r="AN222" s="41"/>
      <c r="AO22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51</v>
      </c>
      <c r="F1" s="194"/>
      <c r="G1" s="104"/>
      <c r="H1" s="10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4"/>
      <c r="AB1" s="194"/>
      <c r="AC1" s="104"/>
      <c r="AD1" s="10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1" t="s">
        <v>117</v>
      </c>
      <c r="C2" s="82"/>
      <c r="D2" s="83"/>
      <c r="E2" s="13" t="s">
        <v>12</v>
      </c>
      <c r="F2" s="14"/>
      <c r="G2" s="14"/>
      <c r="H2" s="14"/>
      <c r="I2" s="20"/>
      <c r="J2" s="15"/>
      <c r="K2" s="101"/>
      <c r="L2" s="22" t="s">
        <v>118</v>
      </c>
      <c r="M2" s="14"/>
      <c r="N2" s="14"/>
      <c r="O2" s="21"/>
      <c r="P2" s="19"/>
      <c r="Q2" s="22" t="s">
        <v>119</v>
      </c>
      <c r="R2" s="14"/>
      <c r="S2" s="14"/>
      <c r="T2" s="14"/>
      <c r="U2" s="20"/>
      <c r="V2" s="21"/>
      <c r="W2" s="19"/>
      <c r="X2" s="195" t="s">
        <v>120</v>
      </c>
      <c r="Y2" s="196"/>
      <c r="Z2" s="197"/>
      <c r="AA2" s="13" t="s">
        <v>12</v>
      </c>
      <c r="AB2" s="14"/>
      <c r="AC2" s="14"/>
      <c r="AD2" s="14"/>
      <c r="AE2" s="20"/>
      <c r="AF2" s="15"/>
      <c r="AG2" s="101"/>
      <c r="AH2" s="22" t="s">
        <v>121</v>
      </c>
      <c r="AI2" s="14"/>
      <c r="AJ2" s="14"/>
      <c r="AK2" s="21"/>
      <c r="AL2" s="19"/>
      <c r="AM2" s="22" t="s">
        <v>119</v>
      </c>
      <c r="AN2" s="14"/>
      <c r="AO2" s="14"/>
      <c r="AP2" s="14"/>
      <c r="AQ2" s="20"/>
      <c r="AR2" s="21"/>
      <c r="AS2" s="19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98"/>
      <c r="L3" s="18" t="s">
        <v>5</v>
      </c>
      <c r="M3" s="18" t="s">
        <v>6</v>
      </c>
      <c r="N3" s="18" t="s">
        <v>113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98"/>
      <c r="AH3" s="18" t="s">
        <v>5</v>
      </c>
      <c r="AI3" s="18" t="s">
        <v>6</v>
      </c>
      <c r="AJ3" s="18" t="s">
        <v>113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9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27"/>
      <c r="D4" s="2"/>
      <c r="E4" s="25"/>
      <c r="F4" s="25"/>
      <c r="G4" s="25"/>
      <c r="H4" s="26"/>
      <c r="I4" s="25"/>
      <c r="J4" s="32"/>
      <c r="K4" s="29"/>
      <c r="L4" s="122"/>
      <c r="M4" s="18"/>
      <c r="N4" s="18"/>
      <c r="O4" s="18"/>
      <c r="P4" s="24"/>
      <c r="Q4" s="25"/>
      <c r="R4" s="25"/>
      <c r="S4" s="26"/>
      <c r="T4" s="25"/>
      <c r="U4" s="25"/>
      <c r="V4" s="199"/>
      <c r="W4" s="29"/>
      <c r="X4" s="25">
        <v>1978</v>
      </c>
      <c r="Y4" s="27" t="s">
        <v>127</v>
      </c>
      <c r="Z4" s="2" t="s">
        <v>39</v>
      </c>
      <c r="AA4" s="25"/>
      <c r="AB4" s="25"/>
      <c r="AC4" s="25"/>
      <c r="AD4" s="26"/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00"/>
      <c r="AS4" s="20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27"/>
      <c r="D5" s="2"/>
      <c r="E5" s="25"/>
      <c r="F5" s="25"/>
      <c r="G5" s="25"/>
      <c r="H5" s="26"/>
      <c r="I5" s="25"/>
      <c r="J5" s="32"/>
      <c r="K5" s="29"/>
      <c r="L5" s="122"/>
      <c r="M5" s="18"/>
      <c r="N5" s="18"/>
      <c r="O5" s="18"/>
      <c r="P5" s="24"/>
      <c r="Q5" s="25"/>
      <c r="R5" s="25"/>
      <c r="S5" s="26"/>
      <c r="T5" s="25"/>
      <c r="U5" s="25"/>
      <c r="V5" s="199"/>
      <c r="W5" s="29"/>
      <c r="X5" s="25"/>
      <c r="Y5" s="27"/>
      <c r="Z5" s="2"/>
      <c r="AA5" s="25"/>
      <c r="AB5" s="25"/>
      <c r="AC5" s="25"/>
      <c r="AD5" s="26"/>
      <c r="AE5" s="25"/>
      <c r="AF5" s="3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00"/>
      <c r="AS5" s="20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27"/>
      <c r="D6" s="2"/>
      <c r="E6" s="25"/>
      <c r="F6" s="25"/>
      <c r="G6" s="25"/>
      <c r="H6" s="26"/>
      <c r="I6" s="25"/>
      <c r="J6" s="32"/>
      <c r="K6" s="29"/>
      <c r="L6" s="122"/>
      <c r="M6" s="18"/>
      <c r="N6" s="18"/>
      <c r="O6" s="18"/>
      <c r="P6" s="24"/>
      <c r="Q6" s="25"/>
      <c r="R6" s="25"/>
      <c r="S6" s="26"/>
      <c r="T6" s="25"/>
      <c r="U6" s="25"/>
      <c r="V6" s="199"/>
      <c r="W6" s="29"/>
      <c r="X6" s="25">
        <v>1980</v>
      </c>
      <c r="Y6" s="27" t="s">
        <v>127</v>
      </c>
      <c r="Z6" s="2" t="s">
        <v>39</v>
      </c>
      <c r="AA6" s="25"/>
      <c r="AB6" s="25"/>
      <c r="AC6" s="25"/>
      <c r="AD6" s="26"/>
      <c r="AE6" s="25"/>
      <c r="AF6" s="32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00"/>
      <c r="AS6" s="20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/>
      <c r="C7" s="27"/>
      <c r="D7" s="2"/>
      <c r="E7" s="25"/>
      <c r="F7" s="25"/>
      <c r="G7" s="25"/>
      <c r="H7" s="26"/>
      <c r="I7" s="25"/>
      <c r="J7" s="32"/>
      <c r="K7" s="29"/>
      <c r="L7" s="122"/>
      <c r="M7" s="18"/>
      <c r="N7" s="18"/>
      <c r="O7" s="18"/>
      <c r="P7" s="24"/>
      <c r="Q7" s="25"/>
      <c r="R7" s="25"/>
      <c r="S7" s="26"/>
      <c r="T7" s="25"/>
      <c r="U7" s="25"/>
      <c r="V7" s="199"/>
      <c r="W7" s="29"/>
      <c r="X7" s="25"/>
      <c r="Y7" s="27"/>
      <c r="Z7" s="2"/>
      <c r="AA7" s="25"/>
      <c r="AB7" s="25"/>
      <c r="AC7" s="25"/>
      <c r="AD7" s="26"/>
      <c r="AE7" s="25"/>
      <c r="AF7" s="32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00"/>
      <c r="AS7" s="20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>
        <v>1982</v>
      </c>
      <c r="C8" s="25" t="s">
        <v>35</v>
      </c>
      <c r="D8" s="2" t="s">
        <v>39</v>
      </c>
      <c r="E8" s="25">
        <v>10</v>
      </c>
      <c r="F8" s="25">
        <v>0</v>
      </c>
      <c r="G8" s="25">
        <v>6</v>
      </c>
      <c r="H8" s="25">
        <v>3</v>
      </c>
      <c r="I8" s="25"/>
      <c r="J8" s="32"/>
      <c r="K8" s="84"/>
      <c r="L8" s="18"/>
      <c r="M8" s="18"/>
      <c r="N8" s="18"/>
      <c r="O8" s="18"/>
      <c r="P8" s="24"/>
      <c r="Q8" s="25">
        <v>10</v>
      </c>
      <c r="R8" s="25">
        <v>0</v>
      </c>
      <c r="S8" s="25">
        <v>4</v>
      </c>
      <c r="T8" s="25">
        <v>6</v>
      </c>
      <c r="U8" s="25"/>
      <c r="V8" s="199"/>
      <c r="W8" s="29"/>
      <c r="X8" s="25"/>
      <c r="Y8" s="27"/>
      <c r="Z8" s="2"/>
      <c r="AA8" s="25"/>
      <c r="AB8" s="25"/>
      <c r="AC8" s="25"/>
      <c r="AD8" s="26"/>
      <c r="AE8" s="25"/>
      <c r="AF8" s="32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00"/>
      <c r="AS8" s="20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108" t="s">
        <v>122</v>
      </c>
      <c r="C9" s="111"/>
      <c r="D9" s="110"/>
      <c r="E9" s="109">
        <f>SUM(E4:E8)</f>
        <v>10</v>
      </c>
      <c r="F9" s="109">
        <f>SUM(F4:F8)</f>
        <v>0</v>
      </c>
      <c r="G9" s="109">
        <f>SUM(G4:G8)</f>
        <v>6</v>
      </c>
      <c r="H9" s="109">
        <f>SUM(H4:H8)</f>
        <v>3</v>
      </c>
      <c r="I9" s="109">
        <f>SUM(I4:I8)</f>
        <v>0</v>
      </c>
      <c r="J9" s="202">
        <v>0</v>
      </c>
      <c r="K9" s="101">
        <f>SUM(K4:K8)</f>
        <v>0</v>
      </c>
      <c r="L9" s="22"/>
      <c r="M9" s="20"/>
      <c r="N9" s="203"/>
      <c r="O9" s="204"/>
      <c r="P9" s="24"/>
      <c r="Q9" s="109">
        <f>SUM(Q4:Q8)</f>
        <v>10</v>
      </c>
      <c r="R9" s="109">
        <f>SUM(R4:R8)</f>
        <v>0</v>
      </c>
      <c r="S9" s="109">
        <f>SUM(S4:S8)</f>
        <v>4</v>
      </c>
      <c r="T9" s="109">
        <f>SUM(T4:T8)</f>
        <v>6</v>
      </c>
      <c r="U9" s="109">
        <f>SUM(U4:U8)</f>
        <v>0</v>
      </c>
      <c r="V9" s="39">
        <v>0</v>
      </c>
      <c r="W9" s="101">
        <f>SUM(W4:W8)</f>
        <v>0</v>
      </c>
      <c r="X9" s="16" t="s">
        <v>122</v>
      </c>
      <c r="Y9" s="17"/>
      <c r="Z9" s="15"/>
      <c r="AA9" s="109">
        <f>SUM(AA4:AA8)</f>
        <v>0</v>
      </c>
      <c r="AB9" s="109">
        <f>SUM(AB4:AB8)</f>
        <v>0</v>
      </c>
      <c r="AC9" s="109">
        <f>SUM(AC4:AC8)</f>
        <v>0</v>
      </c>
      <c r="AD9" s="109">
        <f>SUM(AD4:AD8)</f>
        <v>0</v>
      </c>
      <c r="AE9" s="109">
        <f>SUM(AE4:AE8)</f>
        <v>0</v>
      </c>
      <c r="AF9" s="202">
        <v>0</v>
      </c>
      <c r="AG9" s="101">
        <f>SUM(AG4:AG8)</f>
        <v>0</v>
      </c>
      <c r="AH9" s="22"/>
      <c r="AI9" s="20"/>
      <c r="AJ9" s="203"/>
      <c r="AK9" s="204"/>
      <c r="AL9" s="24"/>
      <c r="AM9" s="109">
        <f>SUM(AM4:AM8)</f>
        <v>0</v>
      </c>
      <c r="AN9" s="109">
        <f>SUM(AN4:AN8)</f>
        <v>0</v>
      </c>
      <c r="AO9" s="109">
        <f>SUM(AO4:AO8)</f>
        <v>0</v>
      </c>
      <c r="AP9" s="109">
        <f>SUM(AP4:AP8)</f>
        <v>0</v>
      </c>
      <c r="AQ9" s="109">
        <f>SUM(AQ4:AQ8)</f>
        <v>0</v>
      </c>
      <c r="AR9" s="202">
        <v>0</v>
      </c>
      <c r="AS9" s="198">
        <f>SUM(AS4:AS8)</f>
        <v>0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29"/>
      <c r="L10" s="24"/>
      <c r="M10" s="24"/>
      <c r="N10" s="24"/>
      <c r="O10" s="24"/>
      <c r="P10" s="41"/>
      <c r="Q10" s="41"/>
      <c r="R10" s="44"/>
      <c r="S10" s="41"/>
      <c r="T10" s="41"/>
      <c r="U10" s="24"/>
      <c r="V10" s="24"/>
      <c r="W10" s="29"/>
      <c r="X10" s="41"/>
      <c r="Y10" s="41"/>
      <c r="Z10" s="41"/>
      <c r="AA10" s="41"/>
      <c r="AB10" s="41"/>
      <c r="AC10" s="41"/>
      <c r="AD10" s="41"/>
      <c r="AE10" s="41"/>
      <c r="AF10" s="42"/>
      <c r="AG10" s="29"/>
      <c r="AH10" s="24"/>
      <c r="AI10" s="24"/>
      <c r="AJ10" s="24"/>
      <c r="AK10" s="24"/>
      <c r="AL10" s="41"/>
      <c r="AM10" s="41"/>
      <c r="AN10" s="44"/>
      <c r="AO10" s="41"/>
      <c r="AP10" s="41"/>
      <c r="AQ10" s="24"/>
      <c r="AR10" s="24"/>
      <c r="AS10" s="29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05" t="s">
        <v>123</v>
      </c>
      <c r="C11" s="206"/>
      <c r="D11" s="207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124</v>
      </c>
      <c r="O11" s="18" t="s">
        <v>125</v>
      </c>
      <c r="Q11" s="44"/>
      <c r="R11" s="44" t="s">
        <v>47</v>
      </c>
      <c r="S11" s="44"/>
      <c r="T11" s="75" t="s">
        <v>50</v>
      </c>
      <c r="U11" s="24"/>
      <c r="V11" s="29"/>
      <c r="W11" s="29"/>
      <c r="X11" s="208"/>
      <c r="Y11" s="208"/>
      <c r="Z11" s="208"/>
      <c r="AA11" s="208"/>
      <c r="AB11" s="208"/>
      <c r="AC11" s="44"/>
      <c r="AD11" s="44"/>
      <c r="AE11" s="44"/>
      <c r="AF11" s="41"/>
      <c r="AG11" s="41"/>
      <c r="AH11" s="41"/>
      <c r="AI11" s="41"/>
      <c r="AJ11" s="41"/>
      <c r="AK11" s="41"/>
      <c r="AM11" s="29"/>
      <c r="AN11" s="208"/>
      <c r="AO11" s="208"/>
      <c r="AP11" s="208"/>
      <c r="AQ11" s="208"/>
      <c r="AR11" s="208"/>
      <c r="AS11" s="208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6" t="s">
        <v>126</v>
      </c>
      <c r="C12" s="12"/>
      <c r="D12" s="48"/>
      <c r="E12" s="209">
        <v>107</v>
      </c>
      <c r="F12" s="209">
        <v>3</v>
      </c>
      <c r="G12" s="209">
        <v>35</v>
      </c>
      <c r="H12" s="209">
        <v>78</v>
      </c>
      <c r="I12" s="209">
        <v>227</v>
      </c>
      <c r="J12" s="210">
        <v>0</v>
      </c>
      <c r="K12" s="41" t="e">
        <f>PRODUCT(I12/J12)</f>
        <v>#DIV/0!</v>
      </c>
      <c r="L12" s="211">
        <f>PRODUCT((F12+G12)/E12)</f>
        <v>0.35514018691588783</v>
      </c>
      <c r="M12" s="211">
        <f>PRODUCT(H12/E12)</f>
        <v>0.7289719626168224</v>
      </c>
      <c r="N12" s="211">
        <f>PRODUCT((F12+G12+H12)/E12)</f>
        <v>1.0841121495327102</v>
      </c>
      <c r="O12" s="211">
        <v>3.44</v>
      </c>
      <c r="Q12" s="44"/>
      <c r="R12" s="44"/>
      <c r="S12" s="44"/>
      <c r="T12" s="41" t="s">
        <v>48</v>
      </c>
      <c r="U12" s="41"/>
      <c r="V12" s="41"/>
      <c r="W12" s="41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4"/>
      <c r="AO12" s="44"/>
      <c r="AP12" s="44"/>
      <c r="AQ12" s="44"/>
      <c r="AR12" s="44"/>
      <c r="AS12" s="4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12" t="s">
        <v>117</v>
      </c>
      <c r="C13" s="213"/>
      <c r="D13" s="214"/>
      <c r="E13" s="209">
        <f>PRODUCT(E9+Q9)</f>
        <v>20</v>
      </c>
      <c r="F13" s="209">
        <f>PRODUCT(F9+R9)</f>
        <v>0</v>
      </c>
      <c r="G13" s="209">
        <f>PRODUCT(G9+S9)</f>
        <v>10</v>
      </c>
      <c r="H13" s="209">
        <f>PRODUCT(H9+T9)</f>
        <v>9</v>
      </c>
      <c r="I13" s="209">
        <f>PRODUCT(I9+U9)</f>
        <v>0</v>
      </c>
      <c r="J13" s="210">
        <v>0</v>
      </c>
      <c r="K13" s="41">
        <f>PRODUCT(K9+W9)</f>
        <v>0</v>
      </c>
      <c r="L13" s="211">
        <v>0</v>
      </c>
      <c r="M13" s="211">
        <v>0</v>
      </c>
      <c r="N13" s="211">
        <v>0</v>
      </c>
      <c r="O13" s="211">
        <v>0</v>
      </c>
      <c r="Q13" s="44"/>
      <c r="R13" s="44"/>
      <c r="S13" s="44"/>
      <c r="T13" s="41"/>
      <c r="U13" s="41"/>
      <c r="V13" s="41"/>
      <c r="W13" s="41"/>
      <c r="X13" s="41"/>
      <c r="Y13" s="41"/>
      <c r="Z13" s="41"/>
      <c r="AA13" s="41"/>
      <c r="AB13" s="41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15" t="s">
        <v>120</v>
      </c>
      <c r="C14" s="216"/>
      <c r="D14" s="217"/>
      <c r="E14" s="209">
        <f>PRODUCT(AA9+AM9)</f>
        <v>0</v>
      </c>
      <c r="F14" s="209">
        <f>PRODUCT(AB9+AN9)</f>
        <v>0</v>
      </c>
      <c r="G14" s="209">
        <f>PRODUCT(AC9+AO9)</f>
        <v>0</v>
      </c>
      <c r="H14" s="209">
        <f>PRODUCT(AD9+AP9)</f>
        <v>0</v>
      </c>
      <c r="I14" s="209">
        <f>PRODUCT(AE9+AQ9)</f>
        <v>0</v>
      </c>
      <c r="J14" s="210">
        <v>0</v>
      </c>
      <c r="K14" s="24">
        <f>PRODUCT(AG9+AS9)</f>
        <v>0</v>
      </c>
      <c r="L14" s="211">
        <v>0</v>
      </c>
      <c r="M14" s="211">
        <v>0</v>
      </c>
      <c r="N14" s="211">
        <v>0</v>
      </c>
      <c r="O14" s="211">
        <v>0</v>
      </c>
      <c r="Q14" s="44"/>
      <c r="R14" s="44"/>
      <c r="S14" s="41"/>
      <c r="T14" s="41"/>
      <c r="U14" s="24"/>
      <c r="V14" s="24"/>
      <c r="W14" s="41"/>
      <c r="X14" s="41"/>
      <c r="Y14" s="41"/>
      <c r="Z14" s="41"/>
      <c r="AA14" s="41"/>
      <c r="AB14" s="41"/>
      <c r="AC14" s="44"/>
      <c r="AD14" s="44"/>
      <c r="AE14" s="44"/>
      <c r="AF14" s="44"/>
      <c r="AG14" s="44"/>
      <c r="AH14" s="44"/>
      <c r="AI14" s="44"/>
      <c r="AJ14" s="44"/>
      <c r="AK14" s="41"/>
      <c r="AL14" s="24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18" t="s">
        <v>122</v>
      </c>
      <c r="C15" s="131"/>
      <c r="D15" s="219"/>
      <c r="E15" s="209">
        <f>SUM(E12:E14)</f>
        <v>127</v>
      </c>
      <c r="F15" s="209">
        <f t="shared" ref="F15:I15" si="0">SUM(F12:F14)</f>
        <v>3</v>
      </c>
      <c r="G15" s="209">
        <f t="shared" si="0"/>
        <v>45</v>
      </c>
      <c r="H15" s="209">
        <f t="shared" si="0"/>
        <v>87</v>
      </c>
      <c r="I15" s="209">
        <f t="shared" si="0"/>
        <v>227</v>
      </c>
      <c r="J15" s="210">
        <v>0</v>
      </c>
      <c r="K15" s="41" t="e">
        <f>SUM(K12:K14)</f>
        <v>#DIV/0!</v>
      </c>
      <c r="L15" s="211">
        <f>PRODUCT((F15+G15)/E15)</f>
        <v>0.37795275590551181</v>
      </c>
      <c r="M15" s="211">
        <f>PRODUCT(H15/E15)</f>
        <v>0.68503937007874016</v>
      </c>
      <c r="N15" s="211">
        <f>PRODUCT((F15+G15+H15)/E15)</f>
        <v>1.0629921259842521</v>
      </c>
      <c r="O15" s="211">
        <v>3.44</v>
      </c>
      <c r="Q15" s="24"/>
      <c r="R15" s="24"/>
      <c r="S15" s="24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4"/>
      <c r="F16" s="24"/>
      <c r="G16" s="24"/>
      <c r="H16" s="24"/>
      <c r="I16" s="24"/>
      <c r="J16" s="41"/>
      <c r="K16" s="41"/>
      <c r="L16" s="24"/>
      <c r="M16" s="24"/>
      <c r="N16" s="24"/>
      <c r="O16" s="24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4"/>
      <c r="AG88" s="44"/>
      <c r="AH88" s="44"/>
      <c r="AI88" s="44"/>
      <c r="AJ88" s="44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4"/>
      <c r="AG89" s="44"/>
      <c r="AH89" s="44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4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24"/>
      <c r="AL180" s="24"/>
    </row>
    <row r="181" spans="12:38" x14ac:dyDescent="0.25">
      <c r="R181" s="29"/>
      <c r="S181" s="29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R182" s="29"/>
      <c r="S182" s="29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29"/>
      <c r="S183" s="29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L184"/>
      <c r="M184"/>
      <c r="N184"/>
      <c r="O184"/>
      <c r="P184"/>
      <c r="R184" s="29"/>
      <c r="S184" s="29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7" customWidth="1"/>
    <col min="3" max="3" width="24.140625" style="76" customWidth="1"/>
    <col min="4" max="4" width="10.5703125" style="135" customWidth="1"/>
    <col min="5" max="5" width="8" style="135" customWidth="1"/>
    <col min="6" max="6" width="0.7109375" style="29" customWidth="1"/>
    <col min="7" max="21" width="5.28515625" style="76" customWidth="1"/>
    <col min="22" max="22" width="11.140625" style="76" customWidth="1"/>
    <col min="23" max="23" width="22.140625" style="135" customWidth="1"/>
    <col min="24" max="24" width="9.7109375" style="76" customWidth="1"/>
    <col min="25" max="30" width="9.140625" style="13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37" t="s">
        <v>89</v>
      </c>
      <c r="C1" s="82"/>
      <c r="D1" s="102"/>
      <c r="E1" s="10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102"/>
      <c r="X1" s="37"/>
      <c r="Y1" s="24"/>
      <c r="Z1" s="24"/>
      <c r="AA1" s="24"/>
      <c r="AB1" s="24"/>
      <c r="AC1" s="24"/>
      <c r="AD1" s="24"/>
      <c r="AE1" s="24"/>
      <c r="AF1" s="24"/>
    </row>
    <row r="2" spans="1:32" ht="15.75" x14ac:dyDescent="0.25">
      <c r="A2" s="1"/>
      <c r="B2" s="103" t="s">
        <v>34</v>
      </c>
      <c r="C2" s="5" t="s">
        <v>51</v>
      </c>
      <c r="D2" s="104"/>
      <c r="E2" s="11"/>
      <c r="F2" s="105"/>
      <c r="G2" s="10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4"/>
      <c r="X2" s="26"/>
      <c r="Y2" s="106"/>
      <c r="Z2" s="106"/>
      <c r="AA2" s="106"/>
      <c r="AB2" s="106"/>
      <c r="AC2" s="106"/>
      <c r="AD2" s="106"/>
    </row>
    <row r="3" spans="1:32" s="23" customFormat="1" ht="15" customHeight="1" x14ac:dyDescent="0.2">
      <c r="A3" s="9"/>
      <c r="B3" s="107" t="s">
        <v>90</v>
      </c>
      <c r="C3" s="22" t="s">
        <v>91</v>
      </c>
      <c r="D3" s="108" t="s">
        <v>92</v>
      </c>
      <c r="E3" s="95" t="s">
        <v>1</v>
      </c>
      <c r="F3" s="44"/>
      <c r="G3" s="109" t="s">
        <v>58</v>
      </c>
      <c r="H3" s="110" t="s">
        <v>59</v>
      </c>
      <c r="I3" s="110" t="s">
        <v>31</v>
      </c>
      <c r="J3" s="17" t="s">
        <v>93</v>
      </c>
      <c r="K3" s="111" t="s">
        <v>94</v>
      </c>
      <c r="L3" s="111" t="s">
        <v>95</v>
      </c>
      <c r="M3" s="109" t="s">
        <v>57</v>
      </c>
      <c r="N3" s="109" t="s">
        <v>30</v>
      </c>
      <c r="O3" s="110" t="s">
        <v>96</v>
      </c>
      <c r="P3" s="109" t="s">
        <v>59</v>
      </c>
      <c r="Q3" s="109" t="s">
        <v>16</v>
      </c>
      <c r="R3" s="109">
        <v>1</v>
      </c>
      <c r="S3" s="109">
        <v>2</v>
      </c>
      <c r="T3" s="109">
        <v>3</v>
      </c>
      <c r="U3" s="109" t="s">
        <v>97</v>
      </c>
      <c r="V3" s="17" t="s">
        <v>98</v>
      </c>
      <c r="W3" s="16" t="s">
        <v>99</v>
      </c>
      <c r="X3" s="16" t="s">
        <v>100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112" t="s">
        <v>104</v>
      </c>
      <c r="C4" s="113" t="s">
        <v>105</v>
      </c>
      <c r="D4" s="112" t="s">
        <v>101</v>
      </c>
      <c r="E4" s="114" t="s">
        <v>36</v>
      </c>
      <c r="F4" s="44"/>
      <c r="G4" s="115">
        <v>1</v>
      </c>
      <c r="H4" s="116"/>
      <c r="I4" s="115"/>
      <c r="J4" s="117"/>
      <c r="K4" s="117" t="s">
        <v>102</v>
      </c>
      <c r="L4" s="116"/>
      <c r="M4" s="118">
        <v>1</v>
      </c>
      <c r="N4" s="119"/>
      <c r="O4" s="119"/>
      <c r="P4" s="119"/>
      <c r="Q4" s="118"/>
      <c r="R4" s="118"/>
      <c r="S4" s="118"/>
      <c r="T4" s="118"/>
      <c r="U4" s="118"/>
      <c r="V4" s="120"/>
      <c r="W4" s="113" t="s">
        <v>106</v>
      </c>
      <c r="X4" s="121">
        <v>1824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9"/>
      <c r="B5" s="123" t="s">
        <v>103</v>
      </c>
      <c r="C5" s="124" t="s">
        <v>107</v>
      </c>
      <c r="D5" s="125"/>
      <c r="E5" s="78"/>
      <c r="F5" s="79"/>
      <c r="G5" s="126"/>
      <c r="H5" s="78"/>
      <c r="I5" s="80"/>
      <c r="J5" s="78"/>
      <c r="K5" s="78"/>
      <c r="L5" s="78"/>
      <c r="M5" s="78"/>
      <c r="N5" s="78"/>
      <c r="O5" s="78"/>
      <c r="P5" s="78"/>
      <c r="Q5" s="78"/>
      <c r="R5" s="124"/>
      <c r="S5" s="78"/>
      <c r="T5" s="78"/>
      <c r="U5" s="78"/>
      <c r="V5" s="78"/>
      <c r="W5" s="124"/>
      <c r="X5" s="127"/>
      <c r="Y5" s="106"/>
      <c r="Z5" s="106"/>
      <c r="AA5" s="106"/>
      <c r="AB5" s="106"/>
      <c r="AC5" s="106"/>
      <c r="AD5" s="106"/>
    </row>
    <row r="6" spans="1:32" x14ac:dyDescent="0.25">
      <c r="A6" s="9"/>
      <c r="B6" s="128"/>
      <c r="C6" s="129"/>
      <c r="D6" s="130"/>
      <c r="E6" s="131"/>
      <c r="F6" s="131"/>
      <c r="G6" s="129"/>
      <c r="H6" s="132"/>
      <c r="I6" s="132"/>
      <c r="J6" s="132"/>
      <c r="K6" s="132"/>
      <c r="L6" s="132"/>
      <c r="M6" s="129"/>
      <c r="N6" s="132"/>
      <c r="O6" s="132"/>
      <c r="P6" s="132"/>
      <c r="Q6" s="132"/>
      <c r="R6" s="129"/>
      <c r="S6" s="132"/>
      <c r="T6" s="132"/>
      <c r="U6" s="132"/>
      <c r="V6" s="132"/>
      <c r="W6" s="129"/>
      <c r="X6" s="133"/>
      <c r="Y6" s="106"/>
      <c r="Z6" s="106"/>
      <c r="AA6" s="106"/>
      <c r="AB6" s="106"/>
      <c r="AC6" s="106"/>
      <c r="AD6" s="106"/>
    </row>
    <row r="7" spans="1:32" s="23" customFormat="1" ht="15" customHeight="1" x14ac:dyDescent="0.25">
      <c r="A7" s="9"/>
      <c r="B7" s="75"/>
      <c r="C7" s="41"/>
      <c r="D7" s="75"/>
      <c r="E7" s="134"/>
      <c r="F7" s="29"/>
      <c r="G7" s="41"/>
      <c r="H7" s="44"/>
      <c r="I7" s="41"/>
      <c r="J7" s="24"/>
      <c r="K7" s="24"/>
      <c r="L7" s="24"/>
      <c r="M7" s="41"/>
      <c r="N7" s="41"/>
      <c r="O7" s="41"/>
      <c r="P7" s="41"/>
      <c r="Q7" s="41"/>
      <c r="R7" s="41"/>
      <c r="S7" s="41"/>
      <c r="T7" s="41"/>
      <c r="U7" s="41"/>
      <c r="V7" s="41"/>
      <c r="W7" s="75"/>
      <c r="X7" s="41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5">
      <c r="A8" s="9"/>
      <c r="B8" s="75"/>
      <c r="C8" s="41"/>
      <c r="D8" s="75"/>
      <c r="E8" s="134"/>
      <c r="F8" s="29"/>
      <c r="G8" s="41"/>
      <c r="H8" s="44"/>
      <c r="I8" s="41"/>
      <c r="J8" s="24"/>
      <c r="K8" s="24"/>
      <c r="L8" s="24"/>
      <c r="M8" s="41"/>
      <c r="N8" s="41"/>
      <c r="O8" s="41"/>
      <c r="P8" s="41"/>
      <c r="Q8" s="41"/>
      <c r="R8" s="41"/>
      <c r="S8" s="41"/>
      <c r="T8" s="41"/>
      <c r="U8" s="41"/>
      <c r="V8" s="41"/>
      <c r="W8" s="75"/>
      <c r="X8" s="41"/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9"/>
      <c r="B9" s="75"/>
      <c r="C9" s="41"/>
      <c r="D9" s="75"/>
      <c r="E9" s="134"/>
      <c r="G9" s="41"/>
      <c r="H9" s="44"/>
      <c r="I9" s="41"/>
      <c r="J9" s="24"/>
      <c r="K9" s="24"/>
      <c r="L9" s="24"/>
      <c r="M9" s="41"/>
      <c r="N9" s="41"/>
      <c r="O9" s="41"/>
      <c r="P9" s="41"/>
      <c r="Q9" s="41"/>
      <c r="R9" s="41"/>
      <c r="S9" s="41"/>
      <c r="T9" s="41"/>
      <c r="U9" s="41"/>
      <c r="V9" s="41"/>
      <c r="W9" s="75"/>
      <c r="X9" s="41"/>
      <c r="Y9" s="106"/>
      <c r="Z9" s="106"/>
      <c r="AA9" s="106"/>
      <c r="AB9" s="106"/>
      <c r="AC9" s="106"/>
      <c r="AD9" s="106"/>
    </row>
    <row r="10" spans="1:32" x14ac:dyDescent="0.25">
      <c r="A10" s="9"/>
      <c r="B10" s="75"/>
      <c r="C10" s="41"/>
      <c r="D10" s="75"/>
      <c r="E10" s="134"/>
      <c r="G10" s="41"/>
      <c r="H10" s="44"/>
      <c r="I10" s="41"/>
      <c r="J10" s="24"/>
      <c r="K10" s="24"/>
      <c r="L10" s="24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75"/>
      <c r="X10" s="41"/>
      <c r="Y10" s="106"/>
      <c r="Z10" s="106"/>
      <c r="AA10" s="106"/>
      <c r="AB10" s="106"/>
      <c r="AC10" s="106"/>
      <c r="AD10" s="106"/>
    </row>
    <row r="11" spans="1:32" x14ac:dyDescent="0.25">
      <c r="A11" s="9"/>
      <c r="B11" s="75"/>
      <c r="C11" s="41"/>
      <c r="D11" s="75"/>
      <c r="E11" s="134"/>
      <c r="G11" s="41"/>
      <c r="H11" s="44"/>
      <c r="I11" s="41"/>
      <c r="J11" s="24"/>
      <c r="K11" s="24"/>
      <c r="L11" s="24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75"/>
      <c r="X11" s="41"/>
      <c r="Y11" s="106"/>
      <c r="Z11" s="106"/>
      <c r="AA11" s="106"/>
      <c r="AB11" s="106"/>
      <c r="AC11" s="106"/>
      <c r="AD11" s="106"/>
    </row>
    <row r="12" spans="1:32" x14ac:dyDescent="0.25">
      <c r="A12" s="9"/>
      <c r="B12" s="75"/>
      <c r="C12" s="41"/>
      <c r="D12" s="75"/>
      <c r="E12" s="134"/>
      <c r="G12" s="41"/>
      <c r="H12" s="44"/>
      <c r="I12" s="41"/>
      <c r="J12" s="24"/>
      <c r="K12" s="24"/>
      <c r="L12" s="24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75"/>
      <c r="X12" s="41"/>
      <c r="Y12" s="106"/>
      <c r="Z12" s="106"/>
      <c r="AA12" s="106"/>
      <c r="AB12" s="106"/>
      <c r="AC12" s="106"/>
      <c r="AD12" s="106"/>
    </row>
    <row r="13" spans="1:32" x14ac:dyDescent="0.25">
      <c r="A13" s="9"/>
      <c r="B13" s="75"/>
      <c r="C13" s="41"/>
      <c r="D13" s="75"/>
      <c r="E13" s="134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75"/>
      <c r="X13" s="41"/>
      <c r="Y13" s="106"/>
      <c r="Z13" s="106"/>
      <c r="AA13" s="106"/>
      <c r="AB13" s="106"/>
      <c r="AC13" s="106"/>
      <c r="AD13" s="106"/>
    </row>
    <row r="14" spans="1:32" x14ac:dyDescent="0.25">
      <c r="A14" s="9"/>
      <c r="B14" s="75"/>
      <c r="C14" s="41"/>
      <c r="D14" s="75"/>
      <c r="E14" s="134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75"/>
      <c r="X14" s="41"/>
      <c r="Y14" s="106"/>
      <c r="Z14" s="106"/>
      <c r="AA14" s="106"/>
      <c r="AB14" s="106"/>
      <c r="AC14" s="106"/>
      <c r="AD14" s="106"/>
    </row>
    <row r="15" spans="1:32" x14ac:dyDescent="0.25">
      <c r="A15" s="9"/>
      <c r="B15" s="75"/>
      <c r="C15" s="41"/>
      <c r="D15" s="75"/>
      <c r="E15" s="134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75"/>
      <c r="X15" s="41"/>
      <c r="Y15" s="106"/>
      <c r="Z15" s="106"/>
      <c r="AA15" s="106"/>
      <c r="AB15" s="106"/>
      <c r="AC15" s="106"/>
      <c r="AD15" s="106"/>
    </row>
    <row r="16" spans="1:32" x14ac:dyDescent="0.25">
      <c r="A16" s="9"/>
      <c r="B16" s="75"/>
      <c r="C16" s="41"/>
      <c r="D16" s="75"/>
      <c r="E16" s="134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75"/>
      <c r="X16" s="41"/>
      <c r="Y16" s="106"/>
      <c r="Z16" s="106"/>
      <c r="AA16" s="106"/>
      <c r="AB16" s="106"/>
      <c r="AC16" s="106"/>
      <c r="AD16" s="106"/>
    </row>
    <row r="17" spans="1:30" x14ac:dyDescent="0.25">
      <c r="A17" s="9"/>
      <c r="B17" s="75"/>
      <c r="C17" s="41"/>
      <c r="D17" s="75"/>
      <c r="E17" s="134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75"/>
      <c r="X17" s="41"/>
      <c r="Y17" s="106"/>
      <c r="Z17" s="106"/>
      <c r="AA17" s="106"/>
      <c r="AB17" s="106"/>
      <c r="AC17" s="106"/>
      <c r="AD17" s="106"/>
    </row>
    <row r="18" spans="1:30" x14ac:dyDescent="0.25">
      <c r="A18" s="9"/>
      <c r="B18" s="75"/>
      <c r="C18" s="41"/>
      <c r="D18" s="75"/>
      <c r="E18" s="134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75"/>
      <c r="X18" s="41"/>
      <c r="Y18" s="106"/>
      <c r="Z18" s="106"/>
      <c r="AA18" s="106"/>
      <c r="AB18" s="106"/>
      <c r="AC18" s="106"/>
      <c r="AD18" s="106"/>
    </row>
    <row r="19" spans="1:30" x14ac:dyDescent="0.25">
      <c r="A19" s="9"/>
      <c r="B19" s="75"/>
      <c r="C19" s="41"/>
      <c r="D19" s="75"/>
      <c r="E19" s="134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75"/>
      <c r="X19" s="41"/>
      <c r="Y19" s="106"/>
      <c r="Z19" s="106"/>
      <c r="AA19" s="106"/>
      <c r="AB19" s="106"/>
      <c r="AC19" s="106"/>
      <c r="AD19" s="106"/>
    </row>
    <row r="20" spans="1:30" x14ac:dyDescent="0.25">
      <c r="A20" s="9"/>
      <c r="B20" s="75"/>
      <c r="C20" s="41"/>
      <c r="D20" s="75"/>
      <c r="E20" s="134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75"/>
      <c r="X20" s="41"/>
      <c r="Y20" s="106"/>
      <c r="Z20" s="106"/>
      <c r="AA20" s="106"/>
      <c r="AB20" s="106"/>
      <c r="AC20" s="106"/>
      <c r="AD20" s="106"/>
    </row>
    <row r="21" spans="1:30" x14ac:dyDescent="0.25">
      <c r="A21" s="9"/>
      <c r="B21" s="75"/>
      <c r="C21" s="41"/>
      <c r="D21" s="75"/>
      <c r="E21" s="134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75"/>
      <c r="X21" s="41"/>
      <c r="Y21" s="106"/>
      <c r="Z21" s="106"/>
      <c r="AA21" s="106"/>
      <c r="AB21" s="106"/>
      <c r="AC21" s="106"/>
      <c r="AD21" s="106"/>
    </row>
    <row r="22" spans="1:30" x14ac:dyDescent="0.25">
      <c r="A22" s="9"/>
      <c r="B22" s="75"/>
      <c r="C22" s="41"/>
      <c r="D22" s="75"/>
      <c r="E22" s="134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75"/>
      <c r="X22" s="41"/>
      <c r="Y22" s="106"/>
      <c r="Z22" s="106"/>
      <c r="AA22" s="106"/>
      <c r="AB22" s="106"/>
      <c r="AC22" s="106"/>
      <c r="AD22" s="106"/>
    </row>
    <row r="23" spans="1:30" x14ac:dyDescent="0.25">
      <c r="A23" s="9"/>
      <c r="B23" s="75"/>
      <c r="C23" s="41"/>
      <c r="D23" s="75"/>
      <c r="E23" s="134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75"/>
      <c r="X23" s="41"/>
      <c r="Y23" s="106"/>
      <c r="Z23" s="106"/>
      <c r="AA23" s="106"/>
      <c r="AB23" s="106"/>
      <c r="AC23" s="106"/>
      <c r="AD23" s="106"/>
    </row>
    <row r="24" spans="1:30" x14ac:dyDescent="0.25">
      <c r="A24" s="9"/>
      <c r="B24" s="75"/>
      <c r="C24" s="41"/>
      <c r="D24" s="75"/>
      <c r="E24" s="134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75"/>
      <c r="X24" s="41"/>
      <c r="Y24" s="106"/>
      <c r="Z24" s="106"/>
      <c r="AA24" s="106"/>
      <c r="AB24" s="106"/>
      <c r="AC24" s="106"/>
      <c r="AD24" s="106"/>
    </row>
    <row r="25" spans="1:30" x14ac:dyDescent="0.25">
      <c r="A25" s="9"/>
      <c r="B25" s="75"/>
      <c r="C25" s="41"/>
      <c r="D25" s="75"/>
      <c r="E25" s="134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75"/>
      <c r="X25" s="41"/>
      <c r="Y25" s="106"/>
      <c r="Z25" s="106"/>
      <c r="AA25" s="106"/>
      <c r="AB25" s="106"/>
      <c r="AC25" s="106"/>
      <c r="AD25" s="106"/>
    </row>
    <row r="26" spans="1:30" x14ac:dyDescent="0.25">
      <c r="A26" s="9"/>
      <c r="B26" s="75"/>
      <c r="C26" s="41"/>
      <c r="D26" s="75"/>
      <c r="E26" s="134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75"/>
      <c r="X26" s="41"/>
      <c r="Y26" s="106"/>
      <c r="Z26" s="106"/>
      <c r="AA26" s="106"/>
      <c r="AB26" s="106"/>
      <c r="AC26" s="106"/>
      <c r="AD26" s="106"/>
    </row>
    <row r="27" spans="1:30" x14ac:dyDescent="0.25">
      <c r="A27" s="9"/>
      <c r="B27" s="75"/>
      <c r="C27" s="41"/>
      <c r="D27" s="75"/>
      <c r="E27" s="134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75"/>
      <c r="X27" s="41"/>
      <c r="Y27" s="106"/>
      <c r="Z27" s="106"/>
      <c r="AA27" s="106"/>
      <c r="AB27" s="106"/>
      <c r="AC27" s="106"/>
      <c r="AD27" s="106"/>
    </row>
    <row r="28" spans="1:30" x14ac:dyDescent="0.25">
      <c r="A28" s="9"/>
      <c r="B28" s="75"/>
      <c r="C28" s="41"/>
      <c r="D28" s="75"/>
      <c r="E28" s="134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75"/>
      <c r="X28" s="41"/>
      <c r="Y28" s="106"/>
      <c r="Z28" s="106"/>
      <c r="AA28" s="106"/>
      <c r="AB28" s="106"/>
      <c r="AC28" s="106"/>
      <c r="AD28" s="106"/>
    </row>
    <row r="29" spans="1:30" x14ac:dyDescent="0.25">
      <c r="A29" s="9"/>
      <c r="B29" s="75"/>
      <c r="C29" s="41"/>
      <c r="D29" s="75"/>
      <c r="E29" s="134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75"/>
      <c r="X29" s="41"/>
      <c r="Y29" s="106"/>
      <c r="Z29" s="106"/>
      <c r="AA29" s="106"/>
      <c r="AB29" s="106"/>
      <c r="AC29" s="106"/>
      <c r="AD29" s="106"/>
    </row>
    <row r="30" spans="1:30" x14ac:dyDescent="0.25">
      <c r="A30" s="9"/>
      <c r="B30" s="75"/>
      <c r="C30" s="41"/>
      <c r="D30" s="75"/>
      <c r="E30" s="134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75"/>
      <c r="X30" s="41"/>
      <c r="Y30" s="106"/>
      <c r="Z30" s="106"/>
      <c r="AA30" s="106"/>
      <c r="AB30" s="106"/>
      <c r="AC30" s="106"/>
      <c r="AD30" s="106"/>
    </row>
    <row r="31" spans="1:30" x14ac:dyDescent="0.25">
      <c r="A31" s="9"/>
      <c r="B31" s="75"/>
      <c r="C31" s="41"/>
      <c r="D31" s="75"/>
      <c r="E31" s="134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75"/>
      <c r="X31" s="41"/>
      <c r="Y31" s="106"/>
      <c r="Z31" s="106"/>
      <c r="AA31" s="106"/>
      <c r="AB31" s="106"/>
      <c r="AC31" s="106"/>
      <c r="AD31" s="106"/>
    </row>
    <row r="32" spans="1:30" x14ac:dyDescent="0.25">
      <c r="A32" s="9"/>
      <c r="B32" s="75"/>
      <c r="C32" s="41"/>
      <c r="D32" s="75"/>
      <c r="E32" s="134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75"/>
      <c r="X32" s="41"/>
      <c r="Y32" s="106"/>
      <c r="Z32" s="106"/>
      <c r="AA32" s="106"/>
      <c r="AB32" s="106"/>
      <c r="AC32" s="106"/>
      <c r="AD32" s="106"/>
    </row>
    <row r="33" spans="1:30" x14ac:dyDescent="0.25">
      <c r="A33" s="9"/>
      <c r="B33" s="75"/>
      <c r="C33" s="41"/>
      <c r="D33" s="75"/>
      <c r="E33" s="134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75"/>
      <c r="X33" s="41"/>
      <c r="Y33" s="106"/>
      <c r="Z33" s="106"/>
      <c r="AA33" s="106"/>
      <c r="AB33" s="106"/>
      <c r="AC33" s="106"/>
      <c r="AD33" s="106"/>
    </row>
    <row r="34" spans="1:30" x14ac:dyDescent="0.25">
      <c r="A34" s="9"/>
      <c r="B34" s="75"/>
      <c r="C34" s="41"/>
      <c r="D34" s="75"/>
      <c r="E34" s="134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75"/>
      <c r="X34" s="41"/>
      <c r="Y34" s="106"/>
      <c r="Z34" s="106"/>
      <c r="AA34" s="106"/>
      <c r="AB34" s="106"/>
      <c r="AC34" s="106"/>
      <c r="AD34" s="106"/>
    </row>
    <row r="35" spans="1:30" x14ac:dyDescent="0.25">
      <c r="A35" s="9"/>
      <c r="B35" s="75"/>
      <c r="C35" s="41"/>
      <c r="D35" s="75"/>
      <c r="E35" s="134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75"/>
      <c r="X35" s="41"/>
      <c r="Y35" s="106"/>
      <c r="Z35" s="106"/>
      <c r="AA35" s="106"/>
      <c r="AB35" s="106"/>
      <c r="AC35" s="106"/>
      <c r="AD35" s="106"/>
    </row>
    <row r="36" spans="1:30" x14ac:dyDescent="0.25">
      <c r="A36" s="9"/>
      <c r="B36" s="75"/>
      <c r="C36" s="41"/>
      <c r="D36" s="75"/>
      <c r="E36" s="134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75"/>
      <c r="X36" s="41"/>
      <c r="Y36" s="106"/>
      <c r="Z36" s="106"/>
      <c r="AA36" s="106"/>
      <c r="AB36" s="106"/>
      <c r="AC36" s="106"/>
      <c r="AD36" s="106"/>
    </row>
    <row r="37" spans="1:30" x14ac:dyDescent="0.25">
      <c r="A37" s="9"/>
      <c r="B37" s="75"/>
      <c r="C37" s="41"/>
      <c r="D37" s="75"/>
      <c r="E37" s="134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75"/>
      <c r="X37" s="41"/>
      <c r="Y37" s="106"/>
      <c r="Z37" s="106"/>
      <c r="AA37" s="106"/>
      <c r="AB37" s="106"/>
      <c r="AC37" s="106"/>
      <c r="AD37" s="106"/>
    </row>
    <row r="38" spans="1:30" x14ac:dyDescent="0.25">
      <c r="A38" s="9"/>
      <c r="B38" s="75"/>
      <c r="C38" s="41"/>
      <c r="D38" s="75"/>
      <c r="E38" s="134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75"/>
      <c r="X38" s="41"/>
      <c r="Y38" s="106"/>
      <c r="Z38" s="106"/>
      <c r="AA38" s="106"/>
      <c r="AB38" s="106"/>
      <c r="AC38" s="106"/>
      <c r="AD38" s="106"/>
    </row>
    <row r="39" spans="1:30" x14ac:dyDescent="0.25">
      <c r="A39" s="9"/>
      <c r="B39" s="75"/>
      <c r="C39" s="41"/>
      <c r="D39" s="75"/>
      <c r="E39" s="134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75"/>
      <c r="X39" s="41"/>
      <c r="Y39" s="106"/>
      <c r="Z39" s="106"/>
      <c r="AA39" s="106"/>
      <c r="AB39" s="106"/>
      <c r="AC39" s="106"/>
      <c r="AD39" s="106"/>
    </row>
    <row r="40" spans="1:30" x14ac:dyDescent="0.25">
      <c r="A40" s="9"/>
      <c r="B40" s="75"/>
      <c r="C40" s="41"/>
      <c r="D40" s="75"/>
      <c r="E40" s="134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75"/>
      <c r="X40" s="41"/>
      <c r="Y40" s="106"/>
      <c r="Z40" s="106"/>
      <c r="AA40" s="106"/>
      <c r="AB40" s="106"/>
      <c r="AC40" s="106"/>
      <c r="AD40" s="106"/>
    </row>
    <row r="41" spans="1:30" x14ac:dyDescent="0.25">
      <c r="A41" s="9"/>
      <c r="B41" s="75"/>
      <c r="C41" s="41"/>
      <c r="D41" s="75"/>
      <c r="E41" s="134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75"/>
      <c r="X41" s="41"/>
      <c r="Y41" s="106"/>
      <c r="Z41" s="106"/>
      <c r="AA41" s="106"/>
      <c r="AB41" s="106"/>
      <c r="AC41" s="106"/>
      <c r="AD41" s="106"/>
    </row>
    <row r="42" spans="1:30" x14ac:dyDescent="0.25">
      <c r="A42" s="9"/>
      <c r="B42" s="75"/>
      <c r="C42" s="41"/>
      <c r="D42" s="75"/>
      <c r="E42" s="134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75"/>
      <c r="X42" s="41"/>
      <c r="Y42" s="106"/>
      <c r="Z42" s="106"/>
      <c r="AA42" s="106"/>
      <c r="AB42" s="106"/>
      <c r="AC42" s="106"/>
      <c r="AD42" s="106"/>
    </row>
    <row r="43" spans="1:30" x14ac:dyDescent="0.25">
      <c r="A43" s="9"/>
      <c r="B43" s="75"/>
      <c r="C43" s="41"/>
      <c r="D43" s="75"/>
      <c r="E43" s="75"/>
      <c r="F43" s="24"/>
      <c r="G43" s="41"/>
      <c r="H43" s="44"/>
      <c r="I43" s="41"/>
      <c r="J43" s="24"/>
      <c r="K43" s="24"/>
      <c r="L43" s="24"/>
      <c r="M43" s="24"/>
      <c r="N43" s="74"/>
      <c r="O43" s="74"/>
      <c r="P43" s="24"/>
      <c r="Q43" s="24"/>
      <c r="R43" s="24"/>
      <c r="S43" s="24"/>
      <c r="T43" s="24"/>
      <c r="U43" s="24"/>
      <c r="V43" s="24"/>
      <c r="W43" s="75"/>
      <c r="X43" s="24"/>
      <c r="Y43" s="106"/>
      <c r="Z43" s="106"/>
      <c r="AA43" s="106"/>
      <c r="AB43" s="106"/>
      <c r="AC43" s="106"/>
      <c r="AD43" s="106"/>
    </row>
    <row r="44" spans="1:30" x14ac:dyDescent="0.25">
      <c r="A44" s="9"/>
      <c r="B44" s="75"/>
      <c r="C44" s="41"/>
      <c r="D44" s="75"/>
      <c r="E44" s="75"/>
      <c r="F44" s="24"/>
      <c r="G44" s="41"/>
      <c r="H44" s="44"/>
      <c r="I44" s="41"/>
      <c r="J44" s="24"/>
      <c r="K44" s="24"/>
      <c r="L44" s="24"/>
      <c r="M44" s="24"/>
      <c r="N44" s="74"/>
      <c r="O44" s="74"/>
      <c r="P44" s="24"/>
      <c r="Q44" s="24"/>
      <c r="R44" s="24"/>
      <c r="S44" s="24"/>
      <c r="T44" s="24"/>
      <c r="U44" s="24"/>
      <c r="V44" s="24"/>
      <c r="W44" s="75"/>
      <c r="X44" s="24"/>
      <c r="Y44" s="106"/>
      <c r="Z44" s="106"/>
      <c r="AA44" s="106"/>
      <c r="AB44" s="106"/>
      <c r="AC44" s="106"/>
      <c r="AD44" s="106"/>
    </row>
    <row r="45" spans="1:30" x14ac:dyDescent="0.25">
      <c r="A45" s="9"/>
      <c r="B45" s="75"/>
      <c r="C45" s="41"/>
      <c r="D45" s="75"/>
      <c r="E45" s="75"/>
      <c r="F45" s="24"/>
      <c r="G45" s="41"/>
      <c r="H45" s="44"/>
      <c r="I45" s="41"/>
      <c r="J45" s="24"/>
      <c r="K45" s="24"/>
      <c r="L45" s="24"/>
      <c r="M45" s="24"/>
      <c r="N45" s="74"/>
      <c r="O45" s="74"/>
      <c r="P45" s="24"/>
      <c r="Q45" s="24"/>
      <c r="R45" s="24"/>
      <c r="S45" s="24"/>
      <c r="T45" s="24"/>
      <c r="U45" s="24"/>
      <c r="V45" s="24"/>
      <c r="W45" s="75"/>
      <c r="X45" s="24"/>
      <c r="Y45" s="106"/>
      <c r="Z45" s="106"/>
      <c r="AA45" s="106"/>
      <c r="AB45" s="106"/>
      <c r="AC45" s="106"/>
      <c r="AD45" s="106"/>
    </row>
    <row r="46" spans="1:30" x14ac:dyDescent="0.25">
      <c r="A46" s="9"/>
      <c r="B46" s="75"/>
      <c r="C46" s="41"/>
      <c r="D46" s="75"/>
      <c r="E46" s="75"/>
      <c r="F46" s="24"/>
      <c r="G46" s="41"/>
      <c r="H46" s="44"/>
      <c r="I46" s="41"/>
      <c r="J46" s="24"/>
      <c r="K46" s="24"/>
      <c r="L46" s="24"/>
      <c r="M46" s="24"/>
      <c r="N46" s="74"/>
      <c r="O46" s="74"/>
      <c r="P46" s="24"/>
      <c r="Q46" s="24"/>
      <c r="R46" s="24"/>
      <c r="S46" s="24"/>
      <c r="T46" s="24"/>
      <c r="U46" s="24"/>
      <c r="V46" s="24"/>
      <c r="W46" s="75"/>
      <c r="X46" s="24"/>
      <c r="Y46" s="106"/>
      <c r="Z46" s="106"/>
      <c r="AA46" s="106"/>
      <c r="AB46" s="106"/>
      <c r="AC46" s="106"/>
      <c r="AD46" s="106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"/>
  <sheetViews>
    <sheetView zoomScale="97" zoomScaleNormal="97" workbookViewId="0"/>
  </sheetViews>
  <sheetFormatPr defaultRowHeight="15" x14ac:dyDescent="0.2"/>
  <cols>
    <col min="1" max="1" width="0.7109375" style="90" customWidth="1"/>
    <col min="2" max="2" width="9.42578125" style="100" customWidth="1"/>
    <col min="3" max="3" width="10.85546875" style="186" customWidth="1"/>
    <col min="4" max="4" width="4.85546875" style="100" customWidth="1"/>
    <col min="5" max="8" width="5.7109375" style="98" customWidth="1"/>
    <col min="9" max="9" width="10.7109375" style="98" customWidth="1"/>
    <col min="10" max="10" width="0.5703125" style="98" customWidth="1"/>
    <col min="11" max="13" width="5.7109375" style="98" customWidth="1"/>
    <col min="14" max="14" width="10.7109375" style="98" customWidth="1"/>
    <col min="15" max="17" width="5.7109375" style="98" customWidth="1"/>
    <col min="18" max="18" width="10.5703125" style="98" customWidth="1"/>
    <col min="19" max="21" width="3.7109375" style="99" customWidth="1"/>
    <col min="22" max="22" width="42.140625" style="90" customWidth="1"/>
    <col min="23" max="23" width="9.140625" style="90"/>
    <col min="24" max="24" width="54.28515625" style="90" customWidth="1"/>
    <col min="25" max="25" width="20.5703125" style="90" customWidth="1"/>
    <col min="26" max="16384" width="9.140625" style="90"/>
  </cols>
  <sheetData>
    <row r="1" spans="1:26" ht="23.1" customHeight="1" x14ac:dyDescent="0.3">
      <c r="A1" s="41"/>
      <c r="B1" s="85" t="s">
        <v>53</v>
      </c>
      <c r="C1" s="138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8"/>
      <c r="T1" s="88"/>
      <c r="U1" s="88"/>
      <c r="V1" s="89"/>
      <c r="W1" s="1"/>
      <c r="X1" s="1"/>
      <c r="Y1" s="1"/>
    </row>
    <row r="2" spans="1:26" s="143" customFormat="1" ht="20.100000000000001" customHeight="1" x14ac:dyDescent="0.25">
      <c r="A2" s="139"/>
      <c r="B2" s="91" t="s">
        <v>34</v>
      </c>
      <c r="C2" s="140"/>
      <c r="D2" s="92" t="s">
        <v>51</v>
      </c>
      <c r="E2" s="141"/>
      <c r="F2" s="104"/>
      <c r="G2" s="141"/>
      <c r="H2" s="11"/>
      <c r="I2" s="104"/>
      <c r="J2" s="141"/>
      <c r="K2" s="11"/>
      <c r="L2" s="141"/>
      <c r="M2" s="11"/>
      <c r="N2" s="141"/>
      <c r="O2" s="141"/>
      <c r="P2" s="11"/>
      <c r="Q2" s="141"/>
      <c r="R2" s="104"/>
      <c r="S2" s="11"/>
      <c r="T2" s="11"/>
      <c r="U2" s="11"/>
      <c r="V2" s="26"/>
      <c r="W2" s="142"/>
      <c r="X2" s="142"/>
      <c r="Y2" s="142"/>
      <c r="Z2" s="142"/>
    </row>
    <row r="3" spans="1:26" s="143" customFormat="1" ht="15" customHeight="1" x14ac:dyDescent="0.25">
      <c r="A3" s="139"/>
      <c r="B3" s="25" t="s">
        <v>54</v>
      </c>
      <c r="C3" s="22" t="s">
        <v>12</v>
      </c>
      <c r="D3" s="144"/>
      <c r="E3" s="145"/>
      <c r="F3" s="144"/>
      <c r="G3" s="144"/>
      <c r="H3" s="144"/>
      <c r="I3" s="110"/>
      <c r="J3" s="146"/>
      <c r="K3" s="147" t="s">
        <v>14</v>
      </c>
      <c r="L3" s="109"/>
      <c r="M3" s="111"/>
      <c r="N3" s="110"/>
      <c r="O3" s="147" t="s">
        <v>15</v>
      </c>
      <c r="P3" s="109"/>
      <c r="Q3" s="17"/>
      <c r="R3" s="110"/>
      <c r="S3" s="107" t="s">
        <v>55</v>
      </c>
      <c r="T3" s="144"/>
      <c r="U3" s="110"/>
      <c r="V3" s="95" t="s">
        <v>56</v>
      </c>
      <c r="W3" s="142"/>
      <c r="X3" s="142"/>
      <c r="Y3" s="142"/>
      <c r="Z3" s="142"/>
    </row>
    <row r="4" spans="1:26" s="149" customFormat="1" ht="15" customHeight="1" x14ac:dyDescent="0.25">
      <c r="A4" s="139"/>
      <c r="B4" s="18" t="s">
        <v>0</v>
      </c>
      <c r="C4" s="16" t="s">
        <v>1</v>
      </c>
      <c r="D4" s="18" t="s">
        <v>4</v>
      </c>
      <c r="E4" s="18" t="s">
        <v>57</v>
      </c>
      <c r="F4" s="18" t="s">
        <v>58</v>
      </c>
      <c r="G4" s="15" t="s">
        <v>59</v>
      </c>
      <c r="H4" s="15" t="s">
        <v>31</v>
      </c>
      <c r="I4" s="18" t="s">
        <v>60</v>
      </c>
      <c r="J4" s="29"/>
      <c r="K4" s="18" t="s">
        <v>57</v>
      </c>
      <c r="L4" s="18" t="s">
        <v>58</v>
      </c>
      <c r="M4" s="148" t="s">
        <v>31</v>
      </c>
      <c r="N4" s="18" t="s">
        <v>60</v>
      </c>
      <c r="O4" s="18" t="s">
        <v>57</v>
      </c>
      <c r="P4" s="18" t="s">
        <v>58</v>
      </c>
      <c r="Q4" s="18" t="s">
        <v>31</v>
      </c>
      <c r="R4" s="18" t="s">
        <v>60</v>
      </c>
      <c r="S4" s="15">
        <v>1</v>
      </c>
      <c r="T4" s="17">
        <v>2</v>
      </c>
      <c r="U4" s="18">
        <v>3</v>
      </c>
      <c r="V4" s="110"/>
      <c r="W4" s="142"/>
      <c r="X4" s="142"/>
      <c r="Y4" s="142"/>
      <c r="Z4" s="142"/>
    </row>
    <row r="5" spans="1:26" s="149" customFormat="1" ht="15" customHeight="1" x14ac:dyDescent="0.25">
      <c r="A5" s="139"/>
      <c r="B5" s="25">
        <v>1985</v>
      </c>
      <c r="C5" s="150" t="s">
        <v>61</v>
      </c>
      <c r="D5" s="25" t="s">
        <v>62</v>
      </c>
      <c r="E5" s="25">
        <v>22</v>
      </c>
      <c r="F5" s="25">
        <v>13</v>
      </c>
      <c r="G5" s="25">
        <v>0</v>
      </c>
      <c r="H5" s="25">
        <v>9</v>
      </c>
      <c r="I5" s="57">
        <f>PRODUCT(F5/E5)</f>
        <v>0.59090909090909094</v>
      </c>
      <c r="J5" s="29"/>
      <c r="K5" s="25"/>
      <c r="L5" s="25"/>
      <c r="M5" s="25"/>
      <c r="N5" s="57"/>
      <c r="O5" s="25"/>
      <c r="P5" s="25"/>
      <c r="Q5" s="25"/>
      <c r="R5" s="25"/>
      <c r="S5" s="26"/>
      <c r="T5" s="27"/>
      <c r="U5" s="25"/>
      <c r="V5" s="95"/>
      <c r="W5" s="142"/>
      <c r="X5" s="142"/>
      <c r="Y5" s="142"/>
      <c r="Z5" s="142"/>
    </row>
    <row r="6" spans="1:26" s="149" customFormat="1" ht="15" customHeight="1" x14ac:dyDescent="0.25">
      <c r="A6" s="139"/>
      <c r="B6" s="25">
        <v>1986</v>
      </c>
      <c r="C6" s="150" t="s">
        <v>61</v>
      </c>
      <c r="D6" s="25" t="s">
        <v>63</v>
      </c>
      <c r="E6" s="25">
        <v>22</v>
      </c>
      <c r="F6" s="25">
        <v>10</v>
      </c>
      <c r="G6" s="25">
        <v>1</v>
      </c>
      <c r="H6" s="25">
        <v>11</v>
      </c>
      <c r="I6" s="57">
        <f>PRODUCT(F6/E6)</f>
        <v>0.45454545454545453</v>
      </c>
      <c r="J6" s="29"/>
      <c r="K6" s="25"/>
      <c r="L6" s="25"/>
      <c r="M6" s="25"/>
      <c r="N6" s="57"/>
      <c r="O6" s="25">
        <v>5</v>
      </c>
      <c r="P6" s="25">
        <v>0</v>
      </c>
      <c r="Q6" s="25">
        <v>5</v>
      </c>
      <c r="R6" s="57">
        <f>PRODUCT(P6/O6)</f>
        <v>0</v>
      </c>
      <c r="S6" s="26"/>
      <c r="T6" s="27"/>
      <c r="U6" s="25"/>
      <c r="V6" s="95" t="s">
        <v>64</v>
      </c>
      <c r="W6" s="142"/>
      <c r="X6" s="142"/>
      <c r="Y6" s="142"/>
      <c r="Z6" s="142"/>
    </row>
    <row r="7" spans="1:26" s="149" customFormat="1" ht="15" customHeight="1" x14ac:dyDescent="0.25">
      <c r="A7" s="139"/>
      <c r="B7" s="33">
        <v>1993</v>
      </c>
      <c r="C7" s="35" t="s">
        <v>65</v>
      </c>
      <c r="D7" s="33" t="s">
        <v>40</v>
      </c>
      <c r="E7" s="93" t="s">
        <v>66</v>
      </c>
      <c r="F7" s="33"/>
      <c r="G7" s="36"/>
      <c r="H7" s="82"/>
      <c r="I7" s="151"/>
      <c r="J7" s="29"/>
      <c r="K7" s="25"/>
      <c r="L7" s="25"/>
      <c r="M7" s="25"/>
      <c r="N7" s="57"/>
      <c r="O7" s="25"/>
      <c r="P7" s="25"/>
      <c r="Q7" s="25"/>
      <c r="R7" s="25"/>
      <c r="S7" s="26"/>
      <c r="T7" s="27"/>
      <c r="U7" s="25"/>
      <c r="V7" s="95"/>
      <c r="W7" s="142"/>
      <c r="X7" s="142"/>
      <c r="Y7" s="142"/>
      <c r="Z7" s="142"/>
    </row>
    <row r="8" spans="1:26" s="149" customFormat="1" ht="15" customHeight="1" x14ac:dyDescent="0.25">
      <c r="A8" s="139"/>
      <c r="B8" s="25">
        <v>1995</v>
      </c>
      <c r="C8" s="150" t="s">
        <v>36</v>
      </c>
      <c r="D8" s="25" t="s">
        <v>67</v>
      </c>
      <c r="E8" s="25">
        <v>29</v>
      </c>
      <c r="F8" s="25">
        <v>7</v>
      </c>
      <c r="G8" s="25">
        <v>0</v>
      </c>
      <c r="H8" s="25">
        <v>22</v>
      </c>
      <c r="I8" s="57">
        <f>PRODUCT(F8/E8)</f>
        <v>0.2413793103448276</v>
      </c>
      <c r="J8" s="29"/>
      <c r="K8" s="25"/>
      <c r="L8" s="25"/>
      <c r="M8" s="25"/>
      <c r="N8" s="57"/>
      <c r="O8" s="25">
        <v>8</v>
      </c>
      <c r="P8" s="25">
        <v>2</v>
      </c>
      <c r="Q8" s="25">
        <v>6</v>
      </c>
      <c r="R8" s="57">
        <f>PRODUCT(P8/O8)</f>
        <v>0.25</v>
      </c>
      <c r="S8" s="26"/>
      <c r="T8" s="27"/>
      <c r="U8" s="25"/>
      <c r="V8" s="95" t="s">
        <v>68</v>
      </c>
      <c r="W8" s="142"/>
      <c r="X8" s="142"/>
      <c r="Y8" s="142"/>
      <c r="Z8" s="142"/>
    </row>
    <row r="9" spans="1:26" s="149" customFormat="1" ht="15" customHeight="1" x14ac:dyDescent="0.25">
      <c r="A9" s="139"/>
      <c r="B9" s="22" t="s">
        <v>7</v>
      </c>
      <c r="C9" s="20"/>
      <c r="D9" s="152"/>
      <c r="E9" s="148">
        <f>SUM(E5:E8)</f>
        <v>73</v>
      </c>
      <c r="F9" s="148">
        <f>SUM(F5:F8)</f>
        <v>30</v>
      </c>
      <c r="G9" s="148">
        <f>SUM(G5:G8)</f>
        <v>1</v>
      </c>
      <c r="H9" s="148">
        <f>SUM(H5:H8)</f>
        <v>42</v>
      </c>
      <c r="I9" s="153">
        <f>PRODUCT(F9/E9)</f>
        <v>0.41095890410958902</v>
      </c>
      <c r="J9" s="29"/>
      <c r="K9" s="148">
        <f>SUM(K5:K8)</f>
        <v>0</v>
      </c>
      <c r="L9" s="148">
        <f>SUM(L5:L8)</f>
        <v>0</v>
      </c>
      <c r="M9" s="148">
        <f>SUM(M5:M8)</f>
        <v>0</v>
      </c>
      <c r="N9" s="153">
        <v>0</v>
      </c>
      <c r="O9" s="148">
        <f>SUM(O5:O8)</f>
        <v>13</v>
      </c>
      <c r="P9" s="148">
        <f>SUM(P5:P8)</f>
        <v>2</v>
      </c>
      <c r="Q9" s="148">
        <f>SUM(Q5:Q8)</f>
        <v>11</v>
      </c>
      <c r="R9" s="153">
        <f>PRODUCT(P9/O9)</f>
        <v>0.15384615384615385</v>
      </c>
      <c r="S9" s="148">
        <f>SUM(S5:S8)</f>
        <v>0</v>
      </c>
      <c r="T9" s="148">
        <f>SUM(T5:T8)</f>
        <v>0</v>
      </c>
      <c r="U9" s="148">
        <f>SUM(U5:U8)</f>
        <v>0</v>
      </c>
      <c r="V9" s="95"/>
      <c r="W9" s="142"/>
      <c r="X9" s="142"/>
      <c r="Y9" s="142"/>
      <c r="Z9" s="142"/>
    </row>
    <row r="10" spans="1:26" s="143" customFormat="1" ht="15" customHeight="1" x14ac:dyDescent="0.25">
      <c r="A10" s="139"/>
      <c r="B10" s="154"/>
      <c r="C10" s="155"/>
      <c r="D10" s="156"/>
      <c r="E10" s="156"/>
      <c r="F10" s="156"/>
      <c r="G10" s="156"/>
      <c r="H10" s="156"/>
      <c r="I10" s="156"/>
      <c r="J10" s="157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8"/>
      <c r="W10" s="142"/>
      <c r="X10" s="142"/>
      <c r="Y10" s="142"/>
      <c r="Z10" s="142"/>
    </row>
    <row r="11" spans="1:26" s="149" customFormat="1" ht="15" customHeight="1" x14ac:dyDescent="0.25">
      <c r="A11" s="139"/>
      <c r="B11" s="107" t="s">
        <v>24</v>
      </c>
      <c r="C11" s="159"/>
      <c r="D11" s="160"/>
      <c r="E11" s="109" t="s">
        <v>57</v>
      </c>
      <c r="F11" s="109" t="s">
        <v>58</v>
      </c>
      <c r="G11" s="110" t="s">
        <v>59</v>
      </c>
      <c r="H11" s="110" t="s">
        <v>31</v>
      </c>
      <c r="I11" s="109" t="s">
        <v>60</v>
      </c>
      <c r="J11" s="24"/>
      <c r="K11" s="161" t="s">
        <v>69</v>
      </c>
      <c r="L11" s="152"/>
      <c r="M11" s="152"/>
      <c r="N11" s="18" t="s">
        <v>70</v>
      </c>
      <c r="O11" s="18" t="s">
        <v>57</v>
      </c>
      <c r="P11" s="18" t="s">
        <v>58</v>
      </c>
      <c r="Q11" s="18" t="s">
        <v>31</v>
      </c>
      <c r="R11" s="18" t="s">
        <v>60</v>
      </c>
      <c r="S11" s="162"/>
      <c r="T11" s="163"/>
      <c r="U11" s="164"/>
      <c r="V11" s="165"/>
      <c r="W11" s="142"/>
      <c r="X11" s="142"/>
      <c r="Y11" s="142"/>
      <c r="Z11" s="142"/>
    </row>
    <row r="12" spans="1:26" s="149" customFormat="1" ht="15" customHeight="1" x14ac:dyDescent="0.2">
      <c r="A12" s="139"/>
      <c r="B12" s="166" t="s">
        <v>12</v>
      </c>
      <c r="C12" s="104"/>
      <c r="D12" s="167"/>
      <c r="E12" s="25">
        <v>73</v>
      </c>
      <c r="F12" s="25">
        <v>30</v>
      </c>
      <c r="G12" s="25">
        <v>1</v>
      </c>
      <c r="H12" s="25">
        <v>42</v>
      </c>
      <c r="I12" s="57">
        <v>0.41095890410958902</v>
      </c>
      <c r="J12" s="24"/>
      <c r="K12" s="166" t="s">
        <v>71</v>
      </c>
      <c r="L12" s="104"/>
      <c r="M12" s="104"/>
      <c r="N12" s="168"/>
      <c r="O12" s="25"/>
      <c r="P12" s="25"/>
      <c r="Q12" s="25"/>
      <c r="R12" s="57"/>
      <c r="S12" s="169"/>
      <c r="T12" s="170"/>
      <c r="U12" s="171"/>
      <c r="V12" s="172"/>
      <c r="W12" s="142"/>
      <c r="X12" s="142"/>
      <c r="Y12" s="142"/>
      <c r="Z12" s="142"/>
    </row>
    <row r="13" spans="1:26" s="149" customFormat="1" ht="15" customHeight="1" x14ac:dyDescent="0.2">
      <c r="A13" s="139"/>
      <c r="B13" s="173" t="s">
        <v>14</v>
      </c>
      <c r="C13" s="174"/>
      <c r="D13" s="175"/>
      <c r="E13" s="25"/>
      <c r="F13" s="25"/>
      <c r="G13" s="25"/>
      <c r="H13" s="25"/>
      <c r="I13" s="57"/>
      <c r="J13" s="24"/>
      <c r="K13" s="176" t="s">
        <v>72</v>
      </c>
      <c r="L13" s="177"/>
      <c r="M13" s="177"/>
      <c r="N13" s="168"/>
      <c r="O13" s="25"/>
      <c r="P13" s="25"/>
      <c r="Q13" s="25"/>
      <c r="R13" s="57"/>
      <c r="S13" s="169"/>
      <c r="T13" s="178"/>
      <c r="U13" s="179"/>
      <c r="V13" s="180"/>
      <c r="W13" s="142"/>
      <c r="X13" s="142"/>
      <c r="Y13" s="142"/>
      <c r="Z13" s="142"/>
    </row>
    <row r="14" spans="1:26" s="149" customFormat="1" ht="15" customHeight="1" x14ac:dyDescent="0.2">
      <c r="A14" s="139"/>
      <c r="B14" s="166" t="s">
        <v>15</v>
      </c>
      <c r="C14" s="104"/>
      <c r="D14" s="167"/>
      <c r="E14" s="25">
        <v>13</v>
      </c>
      <c r="F14" s="25">
        <v>2</v>
      </c>
      <c r="G14" s="25">
        <v>0</v>
      </c>
      <c r="H14" s="25">
        <v>11</v>
      </c>
      <c r="I14" s="57">
        <v>0.15384615384615385</v>
      </c>
      <c r="J14" s="24"/>
      <c r="K14" s="166" t="s">
        <v>73</v>
      </c>
      <c r="L14" s="104"/>
      <c r="M14" s="11"/>
      <c r="N14" s="168"/>
      <c r="O14" s="25"/>
      <c r="P14" s="25"/>
      <c r="Q14" s="25"/>
      <c r="R14" s="57"/>
      <c r="S14" s="169"/>
      <c r="T14" s="170"/>
      <c r="U14" s="179"/>
      <c r="V14" s="180"/>
      <c r="W14" s="142"/>
      <c r="X14" s="142"/>
      <c r="Y14" s="142"/>
      <c r="Z14" s="142"/>
    </row>
    <row r="15" spans="1:26" s="149" customFormat="1" ht="15" customHeight="1" x14ac:dyDescent="0.2">
      <c r="A15" s="139"/>
      <c r="B15" s="163" t="s">
        <v>25</v>
      </c>
      <c r="C15" s="20"/>
      <c r="D15" s="181"/>
      <c r="E15" s="18">
        <v>86</v>
      </c>
      <c r="F15" s="18">
        <v>32</v>
      </c>
      <c r="G15" s="18">
        <v>1</v>
      </c>
      <c r="H15" s="18">
        <v>53</v>
      </c>
      <c r="I15" s="39">
        <v>0.37209302325581395</v>
      </c>
      <c r="J15" s="24"/>
      <c r="K15" s="163" t="s">
        <v>25</v>
      </c>
      <c r="L15" s="181"/>
      <c r="M15" s="181"/>
      <c r="N15" s="18"/>
      <c r="O15" s="18"/>
      <c r="P15" s="18"/>
      <c r="Q15" s="18"/>
      <c r="R15" s="39"/>
      <c r="S15" s="182"/>
      <c r="T15" s="163"/>
      <c r="U15" s="181"/>
      <c r="V15" s="183"/>
      <c r="W15" s="142"/>
      <c r="X15" s="142"/>
      <c r="Y15" s="142"/>
      <c r="Z15" s="142"/>
    </row>
    <row r="16" spans="1:26" s="143" customFormat="1" ht="15" customHeight="1" x14ac:dyDescent="0.25">
      <c r="A16" s="139"/>
      <c r="B16" s="154"/>
      <c r="C16" s="155"/>
      <c r="D16" s="156"/>
      <c r="E16" s="156"/>
      <c r="F16" s="156"/>
      <c r="G16" s="156"/>
      <c r="H16" s="156"/>
      <c r="I16" s="156"/>
      <c r="J16" s="157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8"/>
      <c r="W16" s="142"/>
      <c r="X16" s="142"/>
      <c r="Y16" s="142"/>
      <c r="Z16" s="142"/>
    </row>
    <row r="17" spans="1:26" s="143" customFormat="1" ht="15" customHeight="1" x14ac:dyDescent="0.25">
      <c r="A17" s="139"/>
      <c r="B17" s="25" t="s">
        <v>74</v>
      </c>
      <c r="C17" s="22" t="s">
        <v>12</v>
      </c>
      <c r="D17" s="144"/>
      <c r="E17" s="145"/>
      <c r="F17" s="144"/>
      <c r="G17" s="144"/>
      <c r="H17" s="144"/>
      <c r="I17" s="110"/>
      <c r="J17" s="146"/>
      <c r="K17" s="147" t="s">
        <v>14</v>
      </c>
      <c r="L17" s="109"/>
      <c r="M17" s="111"/>
      <c r="N17" s="110"/>
      <c r="O17" s="147" t="s">
        <v>15</v>
      </c>
      <c r="P17" s="109"/>
      <c r="Q17" s="17"/>
      <c r="R17" s="110"/>
      <c r="S17" s="107" t="s">
        <v>55</v>
      </c>
      <c r="T17" s="144"/>
      <c r="U17" s="110"/>
      <c r="V17" s="95" t="s">
        <v>56</v>
      </c>
      <c r="W17" s="142"/>
      <c r="X17" s="142"/>
      <c r="Y17" s="142"/>
      <c r="Z17" s="142"/>
    </row>
    <row r="18" spans="1:26" s="149" customFormat="1" ht="15" customHeight="1" x14ac:dyDescent="0.25">
      <c r="A18" s="139"/>
      <c r="B18" s="18" t="s">
        <v>0</v>
      </c>
      <c r="C18" s="16" t="s">
        <v>1</v>
      </c>
      <c r="D18" s="18" t="s">
        <v>4</v>
      </c>
      <c r="E18" s="18" t="s">
        <v>57</v>
      </c>
      <c r="F18" s="18" t="s">
        <v>58</v>
      </c>
      <c r="G18" s="15" t="s">
        <v>59</v>
      </c>
      <c r="H18" s="15" t="s">
        <v>31</v>
      </c>
      <c r="I18" s="18" t="s">
        <v>60</v>
      </c>
      <c r="J18" s="29"/>
      <c r="K18" s="18" t="s">
        <v>57</v>
      </c>
      <c r="L18" s="18" t="s">
        <v>58</v>
      </c>
      <c r="M18" s="148" t="s">
        <v>31</v>
      </c>
      <c r="N18" s="18" t="s">
        <v>60</v>
      </c>
      <c r="O18" s="18" t="s">
        <v>57</v>
      </c>
      <c r="P18" s="18" t="s">
        <v>58</v>
      </c>
      <c r="Q18" s="18" t="s">
        <v>31</v>
      </c>
      <c r="R18" s="18" t="s">
        <v>60</v>
      </c>
      <c r="S18" s="15">
        <v>1</v>
      </c>
      <c r="T18" s="17">
        <v>2</v>
      </c>
      <c r="U18" s="18">
        <v>3</v>
      </c>
      <c r="V18" s="110"/>
      <c r="W18" s="142"/>
      <c r="X18" s="142"/>
      <c r="Y18" s="142"/>
      <c r="Z18" s="142"/>
    </row>
    <row r="19" spans="1:26" s="149" customFormat="1" ht="15" customHeight="1" x14ac:dyDescent="0.25">
      <c r="A19" s="139"/>
      <c r="B19" s="25">
        <v>1989</v>
      </c>
      <c r="C19" s="150" t="s">
        <v>75</v>
      </c>
      <c r="D19" s="25" t="s">
        <v>76</v>
      </c>
      <c r="E19" s="25">
        <v>18</v>
      </c>
      <c r="F19" s="25">
        <v>3</v>
      </c>
      <c r="G19" s="25">
        <v>0</v>
      </c>
      <c r="H19" s="25">
        <v>15</v>
      </c>
      <c r="I19" s="57">
        <f>PRODUCT(F19/E19)</f>
        <v>0.16666666666666666</v>
      </c>
      <c r="J19" s="29"/>
      <c r="K19" s="25"/>
      <c r="L19" s="25"/>
      <c r="M19" s="25"/>
      <c r="N19" s="57"/>
      <c r="O19" s="25">
        <v>2</v>
      </c>
      <c r="P19" s="25">
        <v>2</v>
      </c>
      <c r="Q19" s="25">
        <v>0</v>
      </c>
      <c r="R19" s="57">
        <f>PRODUCT(P19/O19)</f>
        <v>1</v>
      </c>
      <c r="S19" s="26"/>
      <c r="T19" s="27"/>
      <c r="U19" s="25"/>
      <c r="V19" s="95" t="s">
        <v>77</v>
      </c>
      <c r="W19" s="142"/>
      <c r="X19" s="142"/>
      <c r="Y19" s="142"/>
      <c r="Z19" s="142"/>
    </row>
    <row r="20" spans="1:26" s="149" customFormat="1" ht="15" customHeight="1" x14ac:dyDescent="0.25">
      <c r="A20" s="139"/>
      <c r="B20" s="33">
        <v>1996</v>
      </c>
      <c r="C20" s="35" t="s">
        <v>78</v>
      </c>
      <c r="D20" s="33" t="s">
        <v>79</v>
      </c>
      <c r="E20" s="35" t="s">
        <v>80</v>
      </c>
      <c r="F20" s="33"/>
      <c r="G20" s="36"/>
      <c r="H20" s="82"/>
      <c r="I20" s="151"/>
      <c r="J20" s="29"/>
      <c r="K20" s="25"/>
      <c r="L20" s="25"/>
      <c r="M20" s="25"/>
      <c r="N20" s="57"/>
      <c r="O20" s="25"/>
      <c r="P20" s="25"/>
      <c r="Q20" s="25"/>
      <c r="R20" s="57"/>
      <c r="S20" s="26"/>
      <c r="T20" s="27"/>
      <c r="U20" s="25"/>
      <c r="V20" s="95"/>
      <c r="W20" s="142"/>
      <c r="X20" s="142"/>
      <c r="Y20" s="142"/>
      <c r="Z20" s="142"/>
    </row>
    <row r="21" spans="1:26" s="149" customFormat="1" ht="15" customHeight="1" x14ac:dyDescent="0.25">
      <c r="A21" s="139"/>
      <c r="B21" s="33">
        <v>1997</v>
      </c>
      <c r="C21" s="35" t="s">
        <v>78</v>
      </c>
      <c r="D21" s="33" t="s">
        <v>81</v>
      </c>
      <c r="E21" s="35" t="s">
        <v>82</v>
      </c>
      <c r="F21" s="33"/>
      <c r="G21" s="36"/>
      <c r="H21" s="82"/>
      <c r="I21" s="151"/>
      <c r="J21" s="29"/>
      <c r="K21" s="25"/>
      <c r="L21" s="25"/>
      <c r="M21" s="25"/>
      <c r="N21" s="57"/>
      <c r="O21" s="25"/>
      <c r="P21" s="25"/>
      <c r="Q21" s="25"/>
      <c r="R21" s="57"/>
      <c r="S21" s="26"/>
      <c r="T21" s="27"/>
      <c r="U21" s="25"/>
      <c r="V21" s="95"/>
      <c r="W21" s="142"/>
      <c r="X21" s="142"/>
      <c r="Y21" s="142"/>
      <c r="Z21" s="142"/>
    </row>
    <row r="22" spans="1:26" s="149" customFormat="1" ht="15" customHeight="1" x14ac:dyDescent="0.25">
      <c r="A22" s="139"/>
      <c r="B22" s="22" t="s">
        <v>7</v>
      </c>
      <c r="C22" s="20"/>
      <c r="D22" s="152"/>
      <c r="E22" s="148">
        <f>SUM(E19:E19)</f>
        <v>18</v>
      </c>
      <c r="F22" s="148">
        <f>SUM(F19:F19)</f>
        <v>3</v>
      </c>
      <c r="G22" s="148">
        <f>SUM(G19:G19)</f>
        <v>0</v>
      </c>
      <c r="H22" s="148">
        <f>SUM(H19:H19)</f>
        <v>15</v>
      </c>
      <c r="I22" s="153">
        <f>PRODUCT(F22/E22)</f>
        <v>0.16666666666666666</v>
      </c>
      <c r="J22" s="29"/>
      <c r="K22" s="148">
        <f>SUM(K19:K19)</f>
        <v>0</v>
      </c>
      <c r="L22" s="148">
        <f>SUM(L19:L19)</f>
        <v>0</v>
      </c>
      <c r="M22" s="148">
        <f>SUM(M19:M19)</f>
        <v>0</v>
      </c>
      <c r="N22" s="153">
        <v>0</v>
      </c>
      <c r="O22" s="148">
        <f>SUM(O19:O19)</f>
        <v>2</v>
      </c>
      <c r="P22" s="148">
        <f>SUM(P19:P19)</f>
        <v>2</v>
      </c>
      <c r="Q22" s="148">
        <f>SUM(Q19:Q19)</f>
        <v>0</v>
      </c>
      <c r="R22" s="153">
        <f>PRODUCT(P22/O22)</f>
        <v>1</v>
      </c>
      <c r="S22" s="148">
        <f>SUM(S19:S19)</f>
        <v>0</v>
      </c>
      <c r="T22" s="148">
        <f>SUM(T19:T19)</f>
        <v>0</v>
      </c>
      <c r="U22" s="148">
        <f>SUM(U19:U19)</f>
        <v>0</v>
      </c>
      <c r="V22" s="95"/>
      <c r="W22" s="142"/>
      <c r="X22" s="142"/>
      <c r="Y22" s="142"/>
      <c r="Z22" s="142"/>
    </row>
    <row r="23" spans="1:26" s="143" customFormat="1" ht="15" customHeight="1" x14ac:dyDescent="0.25">
      <c r="A23" s="139"/>
      <c r="B23" s="154"/>
      <c r="C23" s="155"/>
      <c r="D23" s="156"/>
      <c r="E23" s="156"/>
      <c r="F23" s="156"/>
      <c r="G23" s="156"/>
      <c r="H23" s="156"/>
      <c r="I23" s="156"/>
      <c r="J23" s="157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8"/>
      <c r="W23" s="142"/>
      <c r="X23" s="142"/>
      <c r="Y23" s="142"/>
      <c r="Z23" s="142"/>
    </row>
    <row r="24" spans="1:26" s="149" customFormat="1" ht="15" customHeight="1" x14ac:dyDescent="0.25">
      <c r="A24" s="139"/>
      <c r="B24" s="107" t="s">
        <v>24</v>
      </c>
      <c r="C24" s="159"/>
      <c r="D24" s="160"/>
      <c r="E24" s="109" t="s">
        <v>57</v>
      </c>
      <c r="F24" s="109" t="s">
        <v>58</v>
      </c>
      <c r="G24" s="110" t="s">
        <v>59</v>
      </c>
      <c r="H24" s="110" t="s">
        <v>31</v>
      </c>
      <c r="I24" s="109" t="s">
        <v>60</v>
      </c>
      <c r="J24" s="24"/>
      <c r="K24" s="161" t="s">
        <v>83</v>
      </c>
      <c r="L24" s="152"/>
      <c r="M24" s="152"/>
      <c r="N24" s="18" t="s">
        <v>70</v>
      </c>
      <c r="O24" s="18" t="s">
        <v>57</v>
      </c>
      <c r="P24" s="18" t="s">
        <v>58</v>
      </c>
      <c r="Q24" s="18" t="s">
        <v>31</v>
      </c>
      <c r="R24" s="18" t="s">
        <v>60</v>
      </c>
      <c r="S24" s="162"/>
      <c r="T24" s="163"/>
      <c r="U24" s="164"/>
      <c r="V24" s="165"/>
      <c r="W24" s="142"/>
      <c r="X24" s="142"/>
      <c r="Y24" s="142"/>
      <c r="Z24" s="142"/>
    </row>
    <row r="25" spans="1:26" s="149" customFormat="1" ht="15" customHeight="1" x14ac:dyDescent="0.2">
      <c r="A25" s="139"/>
      <c r="B25" s="166" t="s">
        <v>12</v>
      </c>
      <c r="C25" s="104"/>
      <c r="D25" s="167"/>
      <c r="E25" s="25">
        <v>18</v>
      </c>
      <c r="F25" s="25">
        <v>3</v>
      </c>
      <c r="G25" s="25">
        <v>0</v>
      </c>
      <c r="H25" s="25">
        <v>15</v>
      </c>
      <c r="I25" s="57">
        <v>0.16666666666666666</v>
      </c>
      <c r="J25" s="24"/>
      <c r="K25" s="166" t="s">
        <v>71</v>
      </c>
      <c r="L25" s="104"/>
      <c r="M25" s="104"/>
      <c r="N25" s="168"/>
      <c r="O25" s="25"/>
      <c r="P25" s="25"/>
      <c r="Q25" s="25"/>
      <c r="R25" s="57"/>
      <c r="S25" s="169"/>
      <c r="T25" s="170"/>
      <c r="U25" s="171"/>
      <c r="V25" s="172"/>
      <c r="W25" s="142"/>
      <c r="X25" s="142"/>
      <c r="Y25" s="142"/>
      <c r="Z25" s="142"/>
    </row>
    <row r="26" spans="1:26" s="149" customFormat="1" ht="15" customHeight="1" x14ac:dyDescent="0.2">
      <c r="A26" s="139"/>
      <c r="B26" s="173" t="s">
        <v>14</v>
      </c>
      <c r="C26" s="174"/>
      <c r="D26" s="175"/>
      <c r="E26" s="25"/>
      <c r="F26" s="25"/>
      <c r="G26" s="25"/>
      <c r="H26" s="25"/>
      <c r="I26" s="57"/>
      <c r="J26" s="24"/>
      <c r="K26" s="176" t="s">
        <v>72</v>
      </c>
      <c r="L26" s="177"/>
      <c r="M26" s="177"/>
      <c r="N26" s="168"/>
      <c r="O26" s="25"/>
      <c r="P26" s="25"/>
      <c r="Q26" s="25"/>
      <c r="R26" s="57"/>
      <c r="S26" s="169"/>
      <c r="T26" s="178"/>
      <c r="U26" s="179"/>
      <c r="V26" s="180"/>
      <c r="W26" s="142"/>
      <c r="X26" s="142"/>
      <c r="Y26" s="142"/>
      <c r="Z26" s="142"/>
    </row>
    <row r="27" spans="1:26" s="149" customFormat="1" ht="15" customHeight="1" x14ac:dyDescent="0.2">
      <c r="A27" s="139"/>
      <c r="B27" s="166" t="s">
        <v>15</v>
      </c>
      <c r="C27" s="104"/>
      <c r="D27" s="167"/>
      <c r="E27" s="25">
        <v>2</v>
      </c>
      <c r="F27" s="25">
        <v>2</v>
      </c>
      <c r="G27" s="25">
        <v>0</v>
      </c>
      <c r="H27" s="25">
        <v>0</v>
      </c>
      <c r="I27" s="57">
        <v>1</v>
      </c>
      <c r="J27" s="24"/>
      <c r="K27" s="166" t="s">
        <v>73</v>
      </c>
      <c r="L27" s="104"/>
      <c r="M27" s="11"/>
      <c r="N27" s="168"/>
      <c r="O27" s="25"/>
      <c r="P27" s="25"/>
      <c r="Q27" s="25"/>
      <c r="R27" s="57"/>
      <c r="S27" s="169"/>
      <c r="T27" s="170"/>
      <c r="U27" s="179"/>
      <c r="V27" s="180"/>
      <c r="W27" s="142"/>
      <c r="X27" s="142"/>
      <c r="Y27" s="142"/>
      <c r="Z27" s="142"/>
    </row>
    <row r="28" spans="1:26" s="149" customFormat="1" ht="15" customHeight="1" x14ac:dyDescent="0.2">
      <c r="A28" s="139"/>
      <c r="B28" s="163" t="s">
        <v>25</v>
      </c>
      <c r="C28" s="20"/>
      <c r="D28" s="181"/>
      <c r="E28" s="18">
        <v>20</v>
      </c>
      <c r="F28" s="18">
        <v>5</v>
      </c>
      <c r="G28" s="18">
        <v>0</v>
      </c>
      <c r="H28" s="18">
        <v>15</v>
      </c>
      <c r="I28" s="39">
        <v>0.25</v>
      </c>
      <c r="J28" s="24"/>
      <c r="K28" s="163" t="s">
        <v>25</v>
      </c>
      <c r="L28" s="181"/>
      <c r="M28" s="181"/>
      <c r="N28" s="122"/>
      <c r="O28" s="18"/>
      <c r="P28" s="18"/>
      <c r="Q28" s="18"/>
      <c r="R28" s="39"/>
      <c r="S28" s="182"/>
      <c r="T28" s="163"/>
      <c r="U28" s="181"/>
      <c r="V28" s="183"/>
      <c r="W28" s="142"/>
      <c r="X28" s="142"/>
      <c r="Y28" s="142"/>
      <c r="Z28" s="142"/>
    </row>
    <row r="29" spans="1:26" s="149" customFormat="1" ht="15" customHeight="1" x14ac:dyDescent="0.2">
      <c r="A29" s="184"/>
      <c r="B29" s="24"/>
      <c r="C29" s="75"/>
      <c r="D29" s="24"/>
      <c r="E29" s="139"/>
      <c r="F29" s="24"/>
      <c r="G29" s="24"/>
      <c r="H29" s="24"/>
      <c r="I29" s="139"/>
      <c r="J29" s="139"/>
      <c r="K29" s="139"/>
      <c r="L29" s="142"/>
      <c r="M29" s="142"/>
      <c r="N29" s="142"/>
      <c r="O29" s="139"/>
      <c r="P29" s="24"/>
      <c r="Q29" s="24"/>
      <c r="R29" s="24"/>
      <c r="S29" s="139"/>
      <c r="T29" s="139"/>
      <c r="U29" s="139"/>
      <c r="V29" s="142"/>
      <c r="W29" s="142"/>
      <c r="X29" s="142"/>
      <c r="Y29" s="142"/>
      <c r="Z29" s="142"/>
    </row>
    <row r="30" spans="1:26" s="149" customFormat="1" ht="15" customHeight="1" x14ac:dyDescent="0.2">
      <c r="A30" s="184"/>
      <c r="B30" s="139" t="s">
        <v>84</v>
      </c>
      <c r="C30" s="97" t="s">
        <v>85</v>
      </c>
      <c r="D30" s="184"/>
      <c r="E30" s="24"/>
      <c r="F30" s="24"/>
      <c r="G30" s="24"/>
      <c r="H30" s="139"/>
      <c r="I30" s="75" t="s">
        <v>50</v>
      </c>
      <c r="J30" s="139"/>
      <c r="K30" s="142"/>
      <c r="L30" s="142"/>
      <c r="M30" s="142"/>
      <c r="N30" s="142"/>
      <c r="O30" s="184"/>
      <c r="P30" s="24"/>
      <c r="Q30" s="24"/>
      <c r="R30" s="24"/>
      <c r="S30" s="139"/>
      <c r="T30" s="139"/>
      <c r="U30" s="139"/>
      <c r="V30" s="142"/>
      <c r="W30" s="142"/>
      <c r="X30" s="142"/>
      <c r="Y30" s="142"/>
      <c r="Z30" s="142"/>
    </row>
    <row r="31" spans="1:26" s="149" customFormat="1" ht="15" customHeight="1" x14ac:dyDescent="0.2">
      <c r="A31" s="184"/>
      <c r="B31" s="139"/>
      <c r="C31" s="75" t="s">
        <v>86</v>
      </c>
      <c r="D31" s="184"/>
      <c r="E31" s="24"/>
      <c r="F31" s="24"/>
      <c r="G31" s="24"/>
      <c r="H31" s="139"/>
      <c r="I31" s="75" t="s">
        <v>129</v>
      </c>
      <c r="J31" s="139"/>
      <c r="K31" s="142"/>
      <c r="L31" s="142"/>
      <c r="M31" s="142"/>
      <c r="N31" s="142"/>
      <c r="O31" s="184"/>
      <c r="P31" s="24"/>
      <c r="Q31" s="24"/>
      <c r="R31" s="24"/>
      <c r="S31" s="139"/>
      <c r="T31" s="139"/>
      <c r="U31" s="139"/>
      <c r="V31" s="142"/>
      <c r="W31" s="142"/>
      <c r="X31" s="142"/>
      <c r="Y31" s="142"/>
      <c r="Z31" s="142"/>
    </row>
    <row r="32" spans="1:26" s="149" customFormat="1" ht="15" customHeight="1" x14ac:dyDescent="0.2">
      <c r="A32" s="184"/>
      <c r="B32" s="139"/>
      <c r="C32" s="75" t="s">
        <v>87</v>
      </c>
      <c r="D32" s="24"/>
      <c r="E32" s="139"/>
      <c r="F32" s="24"/>
      <c r="G32" s="24"/>
      <c r="H32" s="24"/>
      <c r="I32" s="139"/>
      <c r="J32" s="139"/>
      <c r="K32" s="139"/>
      <c r="L32" s="142"/>
      <c r="M32" s="142"/>
      <c r="N32" s="142"/>
      <c r="O32" s="24"/>
      <c r="P32" s="139"/>
      <c r="Q32" s="24"/>
      <c r="R32" s="24"/>
      <c r="S32" s="24"/>
      <c r="T32" s="139"/>
      <c r="U32" s="139"/>
      <c r="V32" s="139"/>
      <c r="W32" s="142"/>
      <c r="X32" s="142"/>
      <c r="Y32" s="142"/>
      <c r="Z32" s="142"/>
    </row>
    <row r="33" spans="1:26" s="149" customFormat="1" ht="15" customHeight="1" x14ac:dyDescent="0.2">
      <c r="A33" s="184"/>
      <c r="B33" s="139"/>
      <c r="C33" s="75"/>
      <c r="D33" s="24"/>
      <c r="E33" s="139"/>
      <c r="F33" s="24"/>
      <c r="G33" s="24"/>
      <c r="H33" s="24"/>
      <c r="I33" s="139"/>
      <c r="J33" s="139"/>
      <c r="K33" s="139"/>
      <c r="L33" s="142"/>
      <c r="M33" s="142"/>
      <c r="N33" s="142"/>
      <c r="O33" s="24"/>
      <c r="P33" s="139"/>
      <c r="Q33" s="24"/>
      <c r="R33" s="24"/>
      <c r="S33" s="24"/>
      <c r="T33" s="139"/>
      <c r="U33" s="139"/>
      <c r="V33" s="139"/>
      <c r="W33" s="142"/>
      <c r="X33" s="142"/>
      <c r="Y33" s="142"/>
      <c r="Z33" s="142"/>
    </row>
    <row r="34" spans="1:26" s="149" customFormat="1" ht="15" customHeight="1" x14ac:dyDescent="0.2">
      <c r="A34" s="184"/>
      <c r="B34" s="139"/>
      <c r="C34" s="75"/>
      <c r="D34" s="139"/>
      <c r="E34" s="139"/>
      <c r="F34" s="139"/>
      <c r="G34" s="139"/>
      <c r="H34" s="139"/>
      <c r="I34" s="139"/>
      <c r="J34" s="139"/>
      <c r="K34" s="139"/>
      <c r="L34" s="142"/>
      <c r="M34" s="142"/>
      <c r="N34" s="142"/>
      <c r="O34" s="139"/>
      <c r="P34" s="139"/>
      <c r="Q34" s="139"/>
      <c r="R34" s="139"/>
      <c r="S34" s="139"/>
      <c r="T34" s="139"/>
      <c r="U34" s="139"/>
      <c r="V34" s="139"/>
      <c r="W34" s="142"/>
      <c r="X34" s="142"/>
      <c r="Y34" s="142"/>
      <c r="Z34" s="142"/>
    </row>
    <row r="35" spans="1:26" s="149" customFormat="1" ht="15" customHeight="1" x14ac:dyDescent="0.2">
      <c r="A35" s="184"/>
      <c r="B35" s="139"/>
      <c r="C35" s="75"/>
      <c r="D35" s="184"/>
      <c r="E35" s="139"/>
      <c r="F35" s="24"/>
      <c r="G35" s="24"/>
      <c r="H35" s="24"/>
      <c r="I35" s="24"/>
      <c r="J35" s="84"/>
      <c r="K35" s="139"/>
      <c r="L35" s="24"/>
      <c r="M35" s="24"/>
      <c r="N35" s="139"/>
      <c r="O35" s="139"/>
      <c r="P35" s="24"/>
      <c r="Q35" s="24"/>
      <c r="R35" s="24"/>
      <c r="S35" s="139"/>
      <c r="T35" s="139"/>
      <c r="U35" s="139"/>
      <c r="V35" s="142"/>
      <c r="W35" s="142"/>
      <c r="X35" s="142"/>
      <c r="Y35" s="142"/>
      <c r="Z35" s="142"/>
    </row>
    <row r="36" spans="1:26" s="149" customFormat="1" ht="15" customHeight="1" x14ac:dyDescent="0.2">
      <c r="A36" s="184"/>
      <c r="B36" s="139"/>
      <c r="C36" s="75"/>
      <c r="D36" s="184"/>
      <c r="E36" s="139"/>
      <c r="F36" s="24"/>
      <c r="G36" s="24"/>
      <c r="H36" s="24"/>
      <c r="I36" s="24"/>
      <c r="J36" s="84"/>
      <c r="K36" s="139"/>
      <c r="L36" s="24"/>
      <c r="M36" s="24"/>
      <c r="N36" s="24"/>
      <c r="O36" s="139"/>
      <c r="P36" s="24"/>
      <c r="Q36" s="24"/>
      <c r="R36" s="24"/>
      <c r="S36" s="139"/>
      <c r="T36" s="139"/>
      <c r="U36" s="139"/>
      <c r="V36" s="142"/>
      <c r="W36" s="142"/>
      <c r="X36" s="142"/>
      <c r="Y36" s="142"/>
      <c r="Z36" s="142"/>
    </row>
    <row r="37" spans="1:26" s="149" customFormat="1" ht="15" customHeight="1" x14ac:dyDescent="0.2">
      <c r="A37" s="184"/>
      <c r="B37" s="139"/>
      <c r="C37" s="75"/>
      <c r="D37" s="184"/>
      <c r="E37" s="139"/>
      <c r="F37" s="24"/>
      <c r="G37" s="24"/>
      <c r="H37" s="24"/>
      <c r="I37" s="24"/>
      <c r="J37" s="84"/>
      <c r="K37" s="139"/>
      <c r="L37" s="24"/>
      <c r="M37" s="24"/>
      <c r="N37" s="24"/>
      <c r="O37" s="139"/>
      <c r="P37" s="24"/>
      <c r="Q37" s="24"/>
      <c r="R37" s="24"/>
      <c r="S37" s="139"/>
      <c r="T37" s="139"/>
      <c r="U37" s="139"/>
      <c r="V37" s="142"/>
      <c r="W37" s="142"/>
      <c r="X37" s="142"/>
      <c r="Y37" s="142"/>
      <c r="Z37" s="142"/>
    </row>
    <row r="38" spans="1:26" s="149" customFormat="1" ht="15" customHeight="1" x14ac:dyDescent="0.2">
      <c r="A38" s="184"/>
      <c r="B38" s="139"/>
      <c r="C38" s="75"/>
      <c r="D38" s="184"/>
      <c r="E38" s="139"/>
      <c r="F38" s="24"/>
      <c r="G38" s="24"/>
      <c r="H38" s="24"/>
      <c r="I38" s="24"/>
      <c r="J38" s="84"/>
      <c r="K38" s="139"/>
      <c r="L38" s="24"/>
      <c r="M38" s="24"/>
      <c r="N38" s="24"/>
      <c r="O38" s="139"/>
      <c r="P38" s="24"/>
      <c r="Q38" s="24"/>
      <c r="R38" s="24"/>
      <c r="S38" s="139"/>
      <c r="T38" s="139"/>
      <c r="U38" s="139"/>
      <c r="V38" s="142"/>
      <c r="W38" s="142"/>
      <c r="X38" s="142"/>
      <c r="Y38" s="142"/>
      <c r="Z38" s="142"/>
    </row>
    <row r="39" spans="1:26" s="149" customFormat="1" ht="15" customHeight="1" x14ac:dyDescent="0.2">
      <c r="A39" s="184"/>
      <c r="B39" s="139"/>
      <c r="C39" s="75"/>
      <c r="D39" s="184"/>
      <c r="E39" s="139"/>
      <c r="F39" s="24"/>
      <c r="G39" s="24"/>
      <c r="H39" s="24"/>
      <c r="I39" s="24"/>
      <c r="J39" s="84"/>
      <c r="K39" s="139"/>
      <c r="L39" s="24"/>
      <c r="M39" s="24"/>
      <c r="N39" s="24"/>
      <c r="O39" s="139"/>
      <c r="P39" s="24"/>
      <c r="Q39" s="24"/>
      <c r="R39" s="24"/>
      <c r="S39" s="139"/>
      <c r="T39" s="139"/>
      <c r="U39" s="139"/>
      <c r="V39" s="142"/>
      <c r="W39" s="142"/>
      <c r="X39" s="142"/>
      <c r="Y39" s="142"/>
      <c r="Z39" s="142"/>
    </row>
    <row r="40" spans="1:26" s="149" customFormat="1" ht="15" customHeight="1" x14ac:dyDescent="0.2">
      <c r="A40" s="184"/>
      <c r="B40" s="139"/>
      <c r="C40" s="75"/>
      <c r="D40" s="184"/>
      <c r="E40" s="139"/>
      <c r="F40" s="24"/>
      <c r="G40" s="24"/>
      <c r="H40" s="24"/>
      <c r="I40" s="24"/>
      <c r="J40" s="84"/>
      <c r="K40" s="139"/>
      <c r="L40" s="24"/>
      <c r="M40" s="24"/>
      <c r="N40" s="24"/>
      <c r="O40" s="139"/>
      <c r="P40" s="24"/>
      <c r="Q40" s="24"/>
      <c r="R40" s="24"/>
      <c r="S40" s="139"/>
      <c r="T40" s="139"/>
      <c r="U40" s="139"/>
      <c r="V40" s="142"/>
      <c r="W40" s="142"/>
      <c r="X40" s="142"/>
      <c r="Y40" s="142"/>
      <c r="Z40" s="142"/>
    </row>
    <row r="41" spans="1:26" s="149" customFormat="1" ht="15" customHeight="1" x14ac:dyDescent="0.2">
      <c r="A41" s="184"/>
      <c r="B41" s="139"/>
      <c r="C41" s="75"/>
      <c r="D41" s="184"/>
      <c r="E41" s="139"/>
      <c r="F41" s="24"/>
      <c r="G41" s="24"/>
      <c r="H41" s="24"/>
      <c r="I41" s="24"/>
      <c r="J41" s="84"/>
      <c r="K41" s="139"/>
      <c r="L41" s="24"/>
      <c r="M41" s="24"/>
      <c r="N41" s="24"/>
      <c r="O41" s="139"/>
      <c r="P41" s="24"/>
      <c r="Q41" s="24"/>
      <c r="R41" s="24"/>
      <c r="S41" s="139"/>
      <c r="T41" s="139"/>
      <c r="U41" s="139"/>
      <c r="V41" s="142"/>
      <c r="W41" s="142"/>
      <c r="X41" s="142"/>
      <c r="Y41" s="142"/>
      <c r="Z41" s="142"/>
    </row>
    <row r="42" spans="1:26" s="149" customFormat="1" ht="15" customHeight="1" x14ac:dyDescent="0.2">
      <c r="A42" s="184"/>
      <c r="B42" s="24"/>
      <c r="C42" s="75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139"/>
      <c r="P42" s="24"/>
      <c r="Q42" s="24"/>
      <c r="R42" s="24"/>
      <c r="S42" s="139"/>
      <c r="T42" s="139"/>
      <c r="U42" s="139"/>
      <c r="V42" s="142"/>
      <c r="W42" s="142"/>
      <c r="X42" s="142"/>
      <c r="Y42" s="142"/>
      <c r="Z42" s="142"/>
    </row>
    <row r="43" spans="1:26" s="149" customFormat="1" ht="15" customHeight="1" x14ac:dyDescent="0.2">
      <c r="A43" s="184"/>
      <c r="B43" s="24"/>
      <c r="C43" s="75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39"/>
      <c r="P43" s="24"/>
      <c r="Q43" s="24"/>
      <c r="R43" s="24"/>
      <c r="S43" s="139"/>
      <c r="T43" s="139"/>
      <c r="U43" s="139"/>
      <c r="V43" s="142"/>
      <c r="W43" s="142"/>
      <c r="X43" s="142"/>
      <c r="Y43" s="142"/>
      <c r="Z43" s="142"/>
    </row>
    <row r="44" spans="1:26" s="149" customFormat="1" ht="15" customHeight="1" x14ac:dyDescent="0.2">
      <c r="A44" s="184"/>
      <c r="B44" s="24"/>
      <c r="C44" s="75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139"/>
      <c r="P44" s="24"/>
      <c r="Q44" s="24"/>
      <c r="R44" s="24"/>
      <c r="S44" s="139"/>
      <c r="T44" s="139"/>
      <c r="U44" s="139"/>
      <c r="V44" s="142"/>
      <c r="W44" s="142"/>
      <c r="X44" s="142"/>
      <c r="Y44" s="142"/>
      <c r="Z44" s="142"/>
    </row>
    <row r="45" spans="1:26" ht="15" customHeight="1" x14ac:dyDescent="0.2">
      <c r="A45" s="44"/>
      <c r="B45" s="94"/>
      <c r="C45" s="185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6"/>
      <c r="P45" s="94"/>
      <c r="Q45" s="94"/>
      <c r="R45" s="94"/>
      <c r="S45" s="96"/>
      <c r="T45" s="96"/>
      <c r="U45" s="96"/>
      <c r="V45" s="1"/>
      <c r="W45" s="1"/>
      <c r="X45" s="1"/>
      <c r="Y45" s="1"/>
      <c r="Z45" s="1"/>
    </row>
    <row r="46" spans="1:26" ht="15" customHeight="1" x14ac:dyDescent="0.2">
      <c r="A46" s="44"/>
      <c r="B46" s="94"/>
      <c r="C46" s="185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6"/>
      <c r="P46" s="94"/>
      <c r="Q46" s="94"/>
      <c r="R46" s="94"/>
      <c r="S46" s="96"/>
      <c r="T46" s="96"/>
      <c r="U46" s="96"/>
      <c r="V46" s="1"/>
      <c r="W46" s="1"/>
      <c r="X46" s="1"/>
      <c r="Y46" s="1"/>
      <c r="Z46" s="1"/>
    </row>
    <row r="47" spans="1:26" ht="15" customHeight="1" x14ac:dyDescent="0.2">
      <c r="A47" s="44"/>
      <c r="B47" s="94"/>
      <c r="C47" s="185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6"/>
      <c r="P47" s="94"/>
      <c r="Q47" s="94"/>
      <c r="R47" s="94"/>
      <c r="S47" s="96"/>
      <c r="T47" s="96"/>
      <c r="U47" s="96"/>
      <c r="V47" s="1"/>
      <c r="W47" s="1"/>
      <c r="X47" s="1"/>
      <c r="Y47" s="1"/>
      <c r="Z47" s="1"/>
    </row>
    <row r="48" spans="1:26" ht="15" customHeight="1" x14ac:dyDescent="0.2">
      <c r="A48" s="44"/>
      <c r="B48" s="94"/>
      <c r="C48" s="185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6"/>
      <c r="P48" s="94"/>
      <c r="Q48" s="94"/>
      <c r="R48" s="94"/>
      <c r="S48" s="96"/>
      <c r="T48" s="96"/>
      <c r="U48" s="96"/>
      <c r="V48" s="1"/>
      <c r="W48" s="1"/>
      <c r="X48" s="1"/>
      <c r="Y48" s="1"/>
      <c r="Z48" s="1"/>
    </row>
    <row r="49" spans="1:26" ht="15" customHeight="1" x14ac:dyDescent="0.2">
      <c r="A49" s="44"/>
      <c r="B49" s="94"/>
      <c r="C49" s="185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6"/>
      <c r="P49" s="94"/>
      <c r="Q49" s="94"/>
      <c r="R49" s="94"/>
      <c r="S49" s="96"/>
      <c r="T49" s="96"/>
      <c r="U49" s="96"/>
      <c r="V49" s="1"/>
      <c r="W49" s="1"/>
      <c r="X49" s="1"/>
      <c r="Y49" s="1"/>
      <c r="Z49" s="1"/>
    </row>
    <row r="50" spans="1:26" ht="15" customHeight="1" x14ac:dyDescent="0.2">
      <c r="A50" s="44"/>
      <c r="B50" s="94"/>
      <c r="C50" s="185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6"/>
      <c r="P50" s="94"/>
      <c r="Q50" s="94"/>
      <c r="R50" s="94"/>
      <c r="S50" s="96"/>
      <c r="T50" s="96"/>
      <c r="U50" s="96"/>
      <c r="V50" s="1"/>
      <c r="W50" s="1"/>
      <c r="X50" s="1"/>
      <c r="Y50" s="1"/>
      <c r="Z50" s="1"/>
    </row>
    <row r="51" spans="1:26" ht="15" customHeight="1" x14ac:dyDescent="0.2">
      <c r="A51" s="44"/>
      <c r="B51" s="94"/>
      <c r="C51" s="185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6"/>
      <c r="P51" s="94"/>
      <c r="Q51" s="94"/>
      <c r="R51" s="94"/>
      <c r="S51" s="96"/>
      <c r="T51" s="96"/>
      <c r="U51" s="96"/>
      <c r="V51" s="1"/>
      <c r="W51" s="1"/>
      <c r="X51" s="1"/>
      <c r="Y51" s="1"/>
      <c r="Z51" s="1"/>
    </row>
    <row r="52" spans="1:26" ht="15" customHeight="1" x14ac:dyDescent="0.2">
      <c r="A52" s="44"/>
      <c r="B52" s="94"/>
      <c r="C52" s="185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6"/>
      <c r="P52" s="94"/>
      <c r="Q52" s="94"/>
      <c r="R52" s="94"/>
      <c r="S52" s="96"/>
      <c r="T52" s="96"/>
      <c r="U52" s="96"/>
      <c r="V52" s="1"/>
      <c r="W52" s="1"/>
      <c r="X52" s="1"/>
      <c r="Y52" s="1"/>
      <c r="Z52" s="1"/>
    </row>
    <row r="53" spans="1:26" ht="15" customHeight="1" x14ac:dyDescent="0.2">
      <c r="A53" s="44"/>
      <c r="B53" s="94"/>
      <c r="C53" s="185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6"/>
      <c r="P53" s="94"/>
      <c r="Q53" s="94"/>
      <c r="R53" s="94"/>
      <c r="S53" s="96"/>
      <c r="T53" s="96"/>
      <c r="U53" s="96"/>
      <c r="V53" s="1"/>
      <c r="W53" s="1"/>
      <c r="X53" s="1"/>
      <c r="Y53" s="1"/>
      <c r="Z53" s="1"/>
    </row>
    <row r="54" spans="1:26" ht="15" customHeight="1" x14ac:dyDescent="0.2">
      <c r="A54" s="44"/>
      <c r="B54" s="94"/>
      <c r="C54" s="185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6"/>
      <c r="P54" s="94"/>
      <c r="Q54" s="94"/>
      <c r="R54" s="94"/>
      <c r="S54" s="96"/>
      <c r="T54" s="96"/>
      <c r="U54" s="96"/>
      <c r="V54" s="1"/>
      <c r="W54" s="1"/>
      <c r="X54" s="1"/>
      <c r="Y54" s="1"/>
      <c r="Z54" s="1"/>
    </row>
    <row r="55" spans="1:26" ht="15" customHeight="1" x14ac:dyDescent="0.2">
      <c r="A55" s="44"/>
      <c r="B55" s="94"/>
      <c r="C55" s="185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6"/>
      <c r="P55" s="94"/>
      <c r="Q55" s="94"/>
      <c r="R55" s="94"/>
      <c r="S55" s="96"/>
      <c r="T55" s="96"/>
      <c r="U55" s="96"/>
      <c r="V55" s="1"/>
      <c r="W55" s="1"/>
      <c r="X55" s="1"/>
      <c r="Y55" s="1"/>
      <c r="Z55" s="1"/>
    </row>
    <row r="56" spans="1:26" ht="15" customHeight="1" x14ac:dyDescent="0.2">
      <c r="A56" s="44"/>
      <c r="B56" s="94"/>
      <c r="C56" s="185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6"/>
      <c r="P56" s="94"/>
      <c r="Q56" s="94"/>
      <c r="R56" s="94"/>
      <c r="S56" s="96"/>
      <c r="T56" s="96"/>
      <c r="U56" s="96"/>
      <c r="V56" s="1"/>
      <c r="W56" s="1"/>
      <c r="X56" s="1"/>
      <c r="Y56" s="1"/>
      <c r="Z56" s="1"/>
    </row>
    <row r="57" spans="1:26" ht="15" customHeight="1" x14ac:dyDescent="0.2">
      <c r="A57" s="44"/>
      <c r="B57" s="94"/>
      <c r="C57" s="185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6"/>
      <c r="P57" s="94"/>
      <c r="Q57" s="94"/>
      <c r="R57" s="94"/>
      <c r="S57" s="96"/>
      <c r="T57" s="96"/>
      <c r="U57" s="96"/>
      <c r="V57" s="1"/>
      <c r="W57" s="1"/>
      <c r="X57" s="1"/>
      <c r="Y57" s="1"/>
      <c r="Z57" s="1"/>
    </row>
    <row r="58" spans="1:26" ht="15" customHeight="1" x14ac:dyDescent="0.2">
      <c r="A58" s="44"/>
      <c r="B58" s="94"/>
      <c r="C58" s="185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6"/>
      <c r="P58" s="94"/>
      <c r="Q58" s="94"/>
      <c r="R58" s="94"/>
      <c r="S58" s="96"/>
      <c r="T58" s="96"/>
      <c r="U58" s="96"/>
      <c r="V58" s="1"/>
      <c r="W58" s="1"/>
      <c r="X58" s="1"/>
      <c r="Y58" s="1"/>
      <c r="Z58" s="1"/>
    </row>
    <row r="59" spans="1:26" ht="15" customHeight="1" x14ac:dyDescent="0.2">
      <c r="A59" s="44"/>
      <c r="B59" s="94"/>
      <c r="C59" s="185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6"/>
      <c r="P59" s="94"/>
      <c r="Q59" s="94"/>
      <c r="R59" s="94"/>
      <c r="S59" s="96"/>
      <c r="T59" s="96"/>
      <c r="U59" s="96"/>
      <c r="V59" s="1"/>
      <c r="W59" s="1"/>
      <c r="X59" s="1"/>
      <c r="Y59" s="1"/>
      <c r="Z59" s="1"/>
    </row>
    <row r="60" spans="1:26" ht="15" customHeight="1" x14ac:dyDescent="0.2">
      <c r="A60" s="44"/>
      <c r="B60" s="94"/>
      <c r="C60" s="185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6"/>
      <c r="P60" s="94"/>
      <c r="Q60" s="94"/>
      <c r="R60" s="94"/>
      <c r="S60" s="96"/>
      <c r="T60" s="96"/>
      <c r="U60" s="96"/>
      <c r="V60" s="1"/>
      <c r="W60" s="1"/>
      <c r="X60" s="1"/>
      <c r="Y60" s="1"/>
      <c r="Z60" s="1"/>
    </row>
    <row r="61" spans="1:26" ht="15" customHeight="1" x14ac:dyDescent="0.2">
      <c r="A61" s="44"/>
      <c r="B61" s="94"/>
      <c r="C61" s="185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6"/>
      <c r="P61" s="94"/>
      <c r="Q61" s="94"/>
      <c r="R61" s="94"/>
      <c r="S61" s="96"/>
      <c r="T61" s="96"/>
      <c r="U61" s="96"/>
      <c r="V61" s="1"/>
      <c r="W61" s="1"/>
      <c r="X61" s="1"/>
      <c r="Y61" s="1"/>
      <c r="Z61" s="1"/>
    </row>
    <row r="62" spans="1:26" ht="15" customHeight="1" x14ac:dyDescent="0.2">
      <c r="A62" s="44"/>
      <c r="B62" s="94"/>
      <c r="C62" s="185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6"/>
      <c r="P62" s="94"/>
      <c r="Q62" s="94"/>
      <c r="R62" s="94"/>
      <c r="S62" s="96"/>
      <c r="T62" s="96"/>
      <c r="U62" s="96"/>
      <c r="V62" s="1"/>
      <c r="W62" s="1"/>
      <c r="X62" s="1"/>
      <c r="Y62" s="1"/>
      <c r="Z62" s="1"/>
    </row>
    <row r="63" spans="1:26" ht="15" customHeight="1" x14ac:dyDescent="0.2">
      <c r="A63" s="44"/>
      <c r="B63" s="94"/>
      <c r="C63" s="185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6"/>
      <c r="P63" s="94"/>
      <c r="Q63" s="94"/>
      <c r="R63" s="94"/>
      <c r="S63" s="96"/>
      <c r="T63" s="96"/>
      <c r="U63" s="96"/>
      <c r="V63" s="1"/>
      <c r="W63" s="1"/>
      <c r="X63" s="1"/>
      <c r="Y63" s="1"/>
      <c r="Z63" s="1"/>
    </row>
    <row r="64" spans="1:26" ht="15" customHeight="1" x14ac:dyDescent="0.2">
      <c r="A64" s="44"/>
      <c r="B64" s="94"/>
      <c r="C64" s="185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6"/>
      <c r="P64" s="94"/>
      <c r="Q64" s="94"/>
      <c r="R64" s="94"/>
      <c r="S64" s="96"/>
      <c r="T64" s="96"/>
      <c r="U64" s="96"/>
      <c r="V64" s="1"/>
      <c r="W64" s="1"/>
      <c r="X64" s="1"/>
      <c r="Y64" s="1"/>
      <c r="Z64" s="1"/>
    </row>
    <row r="65" spans="1:26" ht="15" customHeight="1" x14ac:dyDescent="0.2">
      <c r="A65" s="44"/>
      <c r="B65" s="94"/>
      <c r="C65" s="185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6"/>
      <c r="P65" s="94"/>
      <c r="Q65" s="94"/>
      <c r="R65" s="94"/>
      <c r="S65" s="96"/>
      <c r="T65" s="96"/>
      <c r="U65" s="96"/>
      <c r="V65" s="1"/>
      <c r="W65" s="1"/>
      <c r="X65" s="1"/>
      <c r="Y65" s="1"/>
      <c r="Z65" s="1"/>
    </row>
    <row r="66" spans="1:26" ht="15" customHeight="1" x14ac:dyDescent="0.2">
      <c r="A66" s="44"/>
      <c r="B66" s="94"/>
      <c r="C66" s="185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6"/>
      <c r="P66" s="94"/>
      <c r="Q66" s="94"/>
      <c r="R66" s="94"/>
      <c r="S66" s="96"/>
      <c r="T66" s="96"/>
      <c r="U66" s="96"/>
      <c r="V66" s="1"/>
      <c r="W66" s="1"/>
      <c r="X66" s="1"/>
      <c r="Y66" s="1"/>
      <c r="Z66" s="1"/>
    </row>
    <row r="67" spans="1:26" ht="15" customHeight="1" x14ac:dyDescent="0.2">
      <c r="A67" s="44"/>
      <c r="B67" s="94"/>
      <c r="C67" s="185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6"/>
      <c r="P67" s="94"/>
      <c r="Q67" s="94"/>
      <c r="R67" s="94"/>
      <c r="S67" s="96"/>
      <c r="T67" s="96"/>
      <c r="U67" s="96"/>
      <c r="V67" s="1"/>
      <c r="W67" s="1"/>
      <c r="X67" s="1"/>
      <c r="Y67" s="1"/>
      <c r="Z67" s="1"/>
    </row>
    <row r="68" spans="1:26" ht="15" customHeight="1" x14ac:dyDescent="0.2">
      <c r="A68" s="44"/>
      <c r="B68" s="94"/>
      <c r="C68" s="185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6"/>
      <c r="P68" s="94"/>
      <c r="Q68" s="94"/>
      <c r="R68" s="94"/>
      <c r="S68" s="96"/>
      <c r="T68" s="96"/>
      <c r="U68" s="96"/>
      <c r="V68" s="1"/>
      <c r="W68" s="1"/>
      <c r="X68" s="1"/>
      <c r="Y68" s="1"/>
      <c r="Z68" s="1"/>
    </row>
    <row r="69" spans="1:26" ht="15" customHeight="1" x14ac:dyDescent="0.2">
      <c r="A69" s="44"/>
      <c r="B69" s="94"/>
      <c r="C69" s="185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6"/>
      <c r="P69" s="94"/>
      <c r="Q69" s="94"/>
      <c r="R69" s="94"/>
      <c r="S69" s="96"/>
      <c r="T69" s="96"/>
      <c r="U69" s="96"/>
      <c r="V69" s="1"/>
      <c r="W69" s="1"/>
      <c r="X69" s="1"/>
      <c r="Y69" s="1"/>
      <c r="Z69" s="1"/>
    </row>
    <row r="70" spans="1:26" ht="15" customHeight="1" x14ac:dyDescent="0.2">
      <c r="A70" s="44"/>
      <c r="B70" s="94"/>
      <c r="C70" s="185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6"/>
      <c r="P70" s="94"/>
      <c r="Q70" s="94"/>
      <c r="R70" s="94"/>
      <c r="S70" s="96"/>
      <c r="T70" s="96"/>
      <c r="U70" s="96"/>
      <c r="V70" s="1"/>
      <c r="W70" s="1"/>
      <c r="X70" s="1"/>
      <c r="Y70" s="1"/>
      <c r="Z70" s="1"/>
    </row>
    <row r="71" spans="1:26" ht="15" customHeight="1" x14ac:dyDescent="0.2">
      <c r="A71" s="44"/>
      <c r="B71" s="94"/>
      <c r="C71" s="185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6"/>
      <c r="P71" s="94"/>
      <c r="Q71" s="94"/>
      <c r="R71" s="94"/>
      <c r="S71" s="96"/>
      <c r="T71" s="96"/>
      <c r="U71" s="96"/>
      <c r="V71" s="1"/>
      <c r="W71" s="1"/>
      <c r="X71" s="1"/>
      <c r="Y71" s="1"/>
      <c r="Z71" s="1"/>
    </row>
    <row r="72" spans="1:26" ht="15" customHeight="1" x14ac:dyDescent="0.2">
      <c r="A72" s="44"/>
      <c r="B72" s="94"/>
      <c r="C72" s="185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6"/>
      <c r="P72" s="94"/>
      <c r="Q72" s="94"/>
      <c r="R72" s="94"/>
      <c r="S72" s="96"/>
      <c r="T72" s="96"/>
      <c r="U72" s="96"/>
      <c r="V72" s="1"/>
      <c r="W72" s="1"/>
      <c r="X72" s="1"/>
      <c r="Y72" s="1"/>
      <c r="Z72" s="1"/>
    </row>
    <row r="73" spans="1:26" ht="15" customHeight="1" x14ac:dyDescent="0.2">
      <c r="A73" s="44"/>
      <c r="B73" s="94"/>
      <c r="C73" s="185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6"/>
      <c r="P73" s="94"/>
      <c r="Q73" s="94"/>
      <c r="R73" s="94"/>
      <c r="S73" s="96"/>
      <c r="T73" s="96"/>
      <c r="U73" s="96"/>
      <c r="V73" s="1"/>
      <c r="W73" s="1"/>
      <c r="X73" s="1"/>
      <c r="Y73" s="1"/>
      <c r="Z73" s="1"/>
    </row>
    <row r="74" spans="1:26" ht="15" customHeight="1" x14ac:dyDescent="0.2">
      <c r="A74" s="44"/>
      <c r="B74" s="94"/>
      <c r="C74" s="185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6"/>
      <c r="P74" s="94"/>
      <c r="Q74" s="94"/>
      <c r="R74" s="94"/>
      <c r="S74" s="96"/>
      <c r="T74" s="96"/>
      <c r="U74" s="96"/>
      <c r="V74" s="1"/>
      <c r="W74" s="1"/>
      <c r="X74" s="1"/>
      <c r="Y74" s="1"/>
      <c r="Z74" s="1"/>
    </row>
    <row r="75" spans="1:26" ht="15" customHeight="1" x14ac:dyDescent="0.2">
      <c r="A75" s="44"/>
      <c r="B75" s="94"/>
      <c r="C75" s="185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6"/>
      <c r="P75" s="94"/>
      <c r="Q75" s="94"/>
      <c r="R75" s="94"/>
      <c r="S75" s="96"/>
      <c r="T75" s="96"/>
      <c r="U75" s="96"/>
      <c r="V75" s="1"/>
      <c r="W75" s="1"/>
      <c r="X75" s="1"/>
      <c r="Y75" s="1"/>
      <c r="Z75" s="1"/>
    </row>
    <row r="76" spans="1:26" ht="15" customHeight="1" x14ac:dyDescent="0.2">
      <c r="A76" s="44"/>
      <c r="B76" s="94"/>
      <c r="C76" s="185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6"/>
      <c r="P76" s="94"/>
      <c r="Q76" s="94"/>
      <c r="R76" s="94"/>
      <c r="S76" s="96"/>
      <c r="T76" s="96"/>
      <c r="U76" s="96"/>
      <c r="V76" s="1"/>
      <c r="W76" s="1"/>
      <c r="X76" s="1"/>
      <c r="Y76" s="1"/>
      <c r="Z76" s="1"/>
    </row>
    <row r="77" spans="1:26" ht="15" customHeight="1" x14ac:dyDescent="0.2">
      <c r="A77" s="44"/>
      <c r="B77" s="94"/>
      <c r="C77" s="185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6"/>
      <c r="P77" s="94"/>
      <c r="Q77" s="94"/>
      <c r="R77" s="94"/>
      <c r="S77" s="96"/>
      <c r="T77" s="96"/>
      <c r="U77" s="96"/>
      <c r="V77" s="1"/>
      <c r="W77" s="1"/>
      <c r="X77" s="1"/>
      <c r="Y77" s="1"/>
      <c r="Z77" s="1"/>
    </row>
    <row r="78" spans="1:26" ht="15" customHeight="1" x14ac:dyDescent="0.2">
      <c r="A78" s="44"/>
      <c r="B78" s="94"/>
      <c r="C78" s="185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6"/>
      <c r="P78" s="94"/>
      <c r="Q78" s="94"/>
      <c r="R78" s="94"/>
      <c r="S78" s="96"/>
      <c r="T78" s="96"/>
      <c r="U78" s="96"/>
      <c r="V78" s="1"/>
      <c r="W78" s="1"/>
      <c r="X78" s="1"/>
      <c r="Y78" s="1"/>
      <c r="Z78" s="1"/>
    </row>
    <row r="79" spans="1:26" ht="15" customHeight="1" x14ac:dyDescent="0.2">
      <c r="A79" s="44"/>
      <c r="B79" s="94"/>
      <c r="C79" s="185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6"/>
      <c r="P79" s="94"/>
      <c r="Q79" s="94"/>
      <c r="R79" s="94"/>
      <c r="S79" s="96"/>
      <c r="T79" s="96"/>
      <c r="U79" s="96"/>
      <c r="V79" s="1"/>
      <c r="W79" s="1"/>
      <c r="X79" s="1"/>
      <c r="Y79" s="1"/>
      <c r="Z79" s="1"/>
    </row>
    <row r="80" spans="1:26" ht="15" customHeight="1" x14ac:dyDescent="0.2">
      <c r="A80" s="44"/>
      <c r="B80" s="94"/>
      <c r="C80" s="185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6"/>
      <c r="P80" s="94"/>
      <c r="Q80" s="94"/>
      <c r="R80" s="94"/>
      <c r="S80" s="96"/>
      <c r="T80" s="96"/>
      <c r="U80" s="96"/>
      <c r="V80" s="1"/>
      <c r="W80" s="1"/>
      <c r="X80" s="1"/>
      <c r="Y80" s="1"/>
      <c r="Z80" s="1"/>
    </row>
    <row r="81" spans="1:26" ht="15" customHeight="1" x14ac:dyDescent="0.2">
      <c r="A81" s="44"/>
      <c r="B81" s="94"/>
      <c r="C81" s="185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6"/>
      <c r="P81" s="94"/>
      <c r="Q81" s="94"/>
      <c r="R81" s="94"/>
      <c r="S81" s="96"/>
      <c r="T81" s="96"/>
      <c r="U81" s="96"/>
      <c r="V81" s="1"/>
      <c r="W81" s="1"/>
      <c r="X81" s="1"/>
      <c r="Y81" s="1"/>
      <c r="Z81" s="1"/>
    </row>
    <row r="82" spans="1:26" ht="15" customHeight="1" x14ac:dyDescent="0.2">
      <c r="A82" s="44"/>
      <c r="B82" s="94"/>
      <c r="C82" s="185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6"/>
      <c r="P82" s="94"/>
      <c r="Q82" s="94"/>
      <c r="R82" s="94"/>
      <c r="S82" s="96"/>
      <c r="T82" s="96"/>
      <c r="U82" s="96"/>
      <c r="V82" s="1"/>
      <c r="W82" s="1"/>
      <c r="X82" s="1"/>
      <c r="Y82" s="1"/>
      <c r="Z82" s="1"/>
    </row>
    <row r="83" spans="1:26" ht="15" customHeight="1" x14ac:dyDescent="0.2">
      <c r="A83" s="44"/>
      <c r="B83" s="94"/>
      <c r="C83" s="185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6"/>
      <c r="P83" s="94"/>
      <c r="Q83" s="94"/>
      <c r="R83" s="94"/>
      <c r="S83" s="96"/>
      <c r="T83" s="96"/>
      <c r="U83" s="96"/>
      <c r="V83" s="1"/>
      <c r="W83" s="1"/>
      <c r="X83" s="1"/>
      <c r="Y83" s="1"/>
      <c r="Z83" s="1"/>
    </row>
    <row r="84" spans="1:26" ht="15" customHeight="1" x14ac:dyDescent="0.2">
      <c r="A84" s="44"/>
      <c r="B84" s="94"/>
      <c r="C84" s="185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6"/>
      <c r="P84" s="94"/>
      <c r="Q84" s="94"/>
      <c r="R84" s="94"/>
      <c r="S84" s="96"/>
      <c r="T84" s="96"/>
      <c r="U84" s="96"/>
      <c r="V84" s="1"/>
      <c r="W84" s="1"/>
      <c r="X84" s="1"/>
      <c r="Y84" s="1"/>
      <c r="Z84" s="1"/>
    </row>
    <row r="85" spans="1:26" ht="15" customHeight="1" x14ac:dyDescent="0.2">
      <c r="A85" s="44"/>
      <c r="B85" s="94"/>
      <c r="C85" s="185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6"/>
      <c r="P85" s="94"/>
      <c r="Q85" s="94"/>
      <c r="R85" s="94"/>
      <c r="S85" s="96"/>
      <c r="T85" s="96"/>
      <c r="U85" s="96"/>
      <c r="V85" s="1"/>
      <c r="W85" s="1"/>
      <c r="X85" s="1"/>
      <c r="Y85" s="1"/>
      <c r="Z85" s="1"/>
    </row>
    <row r="86" spans="1:26" ht="15" customHeight="1" x14ac:dyDescent="0.2">
      <c r="A86" s="44"/>
      <c r="B86" s="94"/>
      <c r="C86" s="185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6"/>
      <c r="P86" s="94"/>
      <c r="Q86" s="94"/>
      <c r="R86" s="94"/>
      <c r="S86" s="96"/>
      <c r="T86" s="96"/>
      <c r="U86" s="96"/>
      <c r="V86" s="1"/>
      <c r="W86" s="1"/>
      <c r="X86" s="1"/>
      <c r="Y86" s="1"/>
      <c r="Z86" s="1"/>
    </row>
    <row r="87" spans="1:26" ht="15" customHeight="1" x14ac:dyDescent="0.2">
      <c r="A87" s="44"/>
      <c r="B87" s="94"/>
      <c r="C87" s="185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6"/>
      <c r="P87" s="94"/>
      <c r="Q87" s="94"/>
      <c r="R87" s="94"/>
      <c r="S87" s="96"/>
      <c r="T87" s="96"/>
      <c r="U87" s="96"/>
      <c r="V87" s="1"/>
      <c r="W87" s="1"/>
      <c r="X87" s="1"/>
      <c r="Y87" s="1"/>
      <c r="Z87" s="1"/>
    </row>
    <row r="88" spans="1:26" ht="15" customHeight="1" x14ac:dyDescent="0.2">
      <c r="A88" s="44"/>
      <c r="B88" s="94"/>
      <c r="C88" s="185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6"/>
      <c r="P88" s="94"/>
      <c r="Q88" s="94"/>
      <c r="R88" s="94"/>
      <c r="S88" s="96"/>
      <c r="T88" s="96"/>
      <c r="U88" s="96"/>
      <c r="V88" s="1"/>
      <c r="W88" s="1"/>
      <c r="X88" s="1"/>
      <c r="Y88" s="1"/>
      <c r="Z88" s="1"/>
    </row>
    <row r="89" spans="1:26" ht="15" customHeight="1" x14ac:dyDescent="0.2">
      <c r="A89" s="44"/>
      <c r="B89" s="94"/>
      <c r="C89" s="185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6"/>
      <c r="P89" s="94"/>
      <c r="Q89" s="94"/>
      <c r="R89" s="94"/>
      <c r="S89" s="96"/>
      <c r="T89" s="96"/>
      <c r="U89" s="96"/>
      <c r="V89" s="1"/>
      <c r="W89" s="1"/>
      <c r="X89" s="1"/>
      <c r="Y89" s="1"/>
      <c r="Z89" s="1"/>
    </row>
    <row r="90" spans="1:26" ht="15" customHeight="1" x14ac:dyDescent="0.2">
      <c r="A90" s="44"/>
      <c r="B90" s="94"/>
      <c r="C90" s="185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6"/>
      <c r="P90" s="94"/>
      <c r="Q90" s="94"/>
      <c r="R90" s="94"/>
      <c r="S90" s="96"/>
      <c r="T90" s="96"/>
      <c r="U90" s="96"/>
      <c r="V90" s="1"/>
      <c r="W90" s="1"/>
      <c r="X90" s="1"/>
      <c r="Y90" s="1"/>
      <c r="Z90" s="1"/>
    </row>
    <row r="91" spans="1:26" ht="15" customHeight="1" x14ac:dyDescent="0.2">
      <c r="A91" s="44"/>
      <c r="B91" s="94"/>
      <c r="C91" s="185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6"/>
      <c r="P91" s="94"/>
      <c r="Q91" s="94"/>
      <c r="R91" s="94"/>
      <c r="S91" s="96"/>
      <c r="T91" s="96"/>
      <c r="U91" s="96"/>
      <c r="V91" s="1"/>
      <c r="W91" s="1"/>
      <c r="X91" s="1"/>
      <c r="Y91" s="1"/>
      <c r="Z91" s="1"/>
    </row>
    <row r="92" spans="1:26" ht="15" customHeight="1" x14ac:dyDescent="0.2">
      <c r="A92" s="44"/>
      <c r="B92" s="94"/>
      <c r="C92" s="185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6"/>
      <c r="P92" s="94"/>
      <c r="Q92" s="94"/>
      <c r="R92" s="94"/>
      <c r="S92" s="96"/>
      <c r="T92" s="96"/>
      <c r="U92" s="96"/>
      <c r="V92" s="1"/>
      <c r="W92" s="1"/>
      <c r="X92" s="1"/>
      <c r="Y92" s="1"/>
      <c r="Z92" s="1"/>
    </row>
    <row r="93" spans="1:26" ht="15" customHeight="1" x14ac:dyDescent="0.2">
      <c r="A93" s="44"/>
      <c r="B93" s="94"/>
      <c r="C93" s="185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6"/>
      <c r="P93" s="94"/>
      <c r="Q93" s="94"/>
      <c r="R93" s="94"/>
      <c r="S93" s="96"/>
      <c r="T93" s="96"/>
      <c r="U93" s="96"/>
      <c r="V93" s="1"/>
      <c r="W93" s="1"/>
      <c r="X93" s="1"/>
      <c r="Y93" s="1"/>
      <c r="Z93" s="1"/>
    </row>
    <row r="94" spans="1:26" ht="15" customHeight="1" x14ac:dyDescent="0.2">
      <c r="A94" s="44"/>
      <c r="B94" s="94"/>
      <c r="C94" s="185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6"/>
      <c r="P94" s="94"/>
      <c r="Q94" s="94"/>
      <c r="R94" s="94"/>
      <c r="S94" s="96"/>
      <c r="T94" s="96"/>
      <c r="U94" s="96"/>
      <c r="V94" s="1"/>
      <c r="W94" s="1"/>
      <c r="X94" s="1"/>
      <c r="Y94" s="1"/>
      <c r="Z94" s="1"/>
    </row>
    <row r="95" spans="1:26" ht="15" customHeight="1" x14ac:dyDescent="0.2">
      <c r="A95" s="44"/>
      <c r="B95" s="94"/>
      <c r="C95" s="185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6"/>
      <c r="P95" s="94"/>
      <c r="Q95" s="94"/>
      <c r="R95" s="94"/>
      <c r="S95" s="96"/>
      <c r="T95" s="96"/>
      <c r="U95" s="96"/>
      <c r="V95" s="1"/>
      <c r="W95" s="1"/>
      <c r="X95" s="1"/>
      <c r="Y95" s="1"/>
      <c r="Z95" s="1"/>
    </row>
    <row r="96" spans="1:26" ht="15" customHeight="1" x14ac:dyDescent="0.2">
      <c r="A96" s="44"/>
      <c r="B96" s="94"/>
      <c r="C96" s="185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6"/>
      <c r="P96" s="94"/>
      <c r="Q96" s="94"/>
      <c r="R96" s="94"/>
      <c r="S96" s="96"/>
      <c r="T96" s="96"/>
      <c r="U96" s="96"/>
      <c r="V96" s="1"/>
      <c r="W96" s="1"/>
      <c r="X96" s="1"/>
      <c r="Y96" s="1"/>
      <c r="Z96" s="1"/>
    </row>
    <row r="97" spans="1:26" ht="15" customHeight="1" x14ac:dyDescent="0.2">
      <c r="A97" s="44"/>
      <c r="B97" s="94"/>
      <c r="C97" s="185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6"/>
      <c r="P97" s="94"/>
      <c r="Q97" s="94"/>
      <c r="R97" s="94"/>
      <c r="S97" s="96"/>
      <c r="T97" s="96"/>
      <c r="U97" s="96"/>
      <c r="V97" s="1"/>
      <c r="W97" s="1"/>
      <c r="X97" s="1"/>
      <c r="Y97" s="1"/>
      <c r="Z97" s="1"/>
    </row>
    <row r="98" spans="1:26" ht="15" customHeight="1" x14ac:dyDescent="0.2">
      <c r="A98" s="44"/>
      <c r="B98" s="94"/>
      <c r="C98" s="185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6"/>
      <c r="P98" s="94"/>
      <c r="Q98" s="94"/>
      <c r="R98" s="94"/>
      <c r="S98" s="96"/>
      <c r="T98" s="96"/>
      <c r="U98" s="96"/>
      <c r="V98" s="1"/>
      <c r="W98" s="1"/>
      <c r="X98" s="1"/>
      <c r="Y98" s="1"/>
      <c r="Z98" s="1"/>
    </row>
    <row r="99" spans="1:26" ht="15" customHeight="1" x14ac:dyDescent="0.2">
      <c r="A99" s="44"/>
      <c r="B99" s="94"/>
      <c r="C99" s="185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6"/>
      <c r="P99" s="94"/>
      <c r="Q99" s="94"/>
      <c r="R99" s="94"/>
      <c r="S99" s="96"/>
      <c r="T99" s="96"/>
      <c r="U99" s="96"/>
      <c r="V99" s="1"/>
      <c r="W99" s="1"/>
      <c r="X99" s="1"/>
      <c r="Y99" s="1"/>
      <c r="Z99" s="1"/>
    </row>
    <row r="100" spans="1:26" ht="15" customHeight="1" x14ac:dyDescent="0.2">
      <c r="A100" s="44"/>
      <c r="B100" s="94"/>
      <c r="C100" s="185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6"/>
      <c r="P100" s="94"/>
      <c r="Q100" s="94"/>
      <c r="R100" s="94"/>
      <c r="S100" s="96"/>
      <c r="T100" s="96"/>
      <c r="U100" s="96"/>
      <c r="V100" s="1"/>
      <c r="W100" s="1"/>
      <c r="X100" s="1"/>
      <c r="Y100" s="1"/>
      <c r="Z100" s="1"/>
    </row>
    <row r="101" spans="1:26" ht="15" customHeight="1" x14ac:dyDescent="0.2">
      <c r="A101" s="44"/>
      <c r="B101" s="94"/>
      <c r="C101" s="185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6"/>
      <c r="P101" s="94"/>
      <c r="Q101" s="94"/>
      <c r="R101" s="94"/>
      <c r="S101" s="96"/>
      <c r="T101" s="96"/>
      <c r="U101" s="96"/>
      <c r="V101" s="1"/>
      <c r="W101" s="1"/>
      <c r="X101" s="1"/>
      <c r="Y101" s="1"/>
      <c r="Z101" s="1"/>
    </row>
    <row r="102" spans="1:26" ht="15" customHeight="1" x14ac:dyDescent="0.2">
      <c r="A102" s="44"/>
      <c r="B102" s="94"/>
      <c r="C102" s="185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6"/>
      <c r="P102" s="94"/>
      <c r="Q102" s="94"/>
      <c r="R102" s="94"/>
      <c r="S102" s="96"/>
      <c r="T102" s="96"/>
      <c r="U102" s="96"/>
      <c r="V102" s="1"/>
      <c r="W102" s="1"/>
      <c r="X102" s="1"/>
      <c r="Y102" s="1"/>
      <c r="Z102" s="1"/>
    </row>
    <row r="103" spans="1:26" ht="15" customHeight="1" x14ac:dyDescent="0.2">
      <c r="A103" s="44"/>
      <c r="B103" s="94"/>
      <c r="C103" s="185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6"/>
      <c r="P103" s="94"/>
      <c r="Q103" s="94"/>
      <c r="R103" s="94"/>
      <c r="S103" s="96"/>
      <c r="T103" s="96"/>
      <c r="U103" s="96"/>
      <c r="V103" s="1"/>
      <c r="W103" s="1"/>
      <c r="X103" s="1"/>
      <c r="Y103" s="1"/>
      <c r="Z103" s="1"/>
    </row>
    <row r="104" spans="1:26" ht="15" customHeight="1" x14ac:dyDescent="0.2">
      <c r="A104" s="44"/>
      <c r="B104" s="94"/>
      <c r="C104" s="185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6"/>
      <c r="P104" s="94"/>
      <c r="Q104" s="94"/>
      <c r="R104" s="94"/>
      <c r="S104" s="96"/>
      <c r="T104" s="96"/>
      <c r="U104" s="96"/>
      <c r="V104" s="1"/>
      <c r="W104" s="1"/>
      <c r="X104" s="1"/>
      <c r="Y104" s="1"/>
      <c r="Z104" s="1"/>
    </row>
    <row r="105" spans="1:26" ht="15" customHeight="1" x14ac:dyDescent="0.2">
      <c r="A105" s="44"/>
      <c r="B105" s="94"/>
      <c r="C105" s="185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6"/>
      <c r="P105" s="94"/>
      <c r="Q105" s="94"/>
      <c r="R105" s="94"/>
      <c r="S105" s="96"/>
      <c r="T105" s="96"/>
      <c r="U105" s="96"/>
      <c r="V105" s="1"/>
      <c r="W105" s="1"/>
      <c r="X105" s="1"/>
      <c r="Y105" s="1"/>
      <c r="Z105" s="1"/>
    </row>
    <row r="106" spans="1:26" ht="15" customHeight="1" x14ac:dyDescent="0.2">
      <c r="A106" s="44"/>
      <c r="B106" s="94"/>
      <c r="C106" s="185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6"/>
      <c r="P106" s="94"/>
      <c r="Q106" s="94"/>
      <c r="R106" s="94"/>
      <c r="S106" s="96"/>
      <c r="T106" s="96"/>
      <c r="U106" s="96"/>
      <c r="V106" s="1"/>
      <c r="W106" s="1"/>
      <c r="X106" s="1"/>
      <c r="Y106" s="1"/>
      <c r="Z106" s="1"/>
    </row>
    <row r="107" spans="1:26" ht="15" customHeight="1" x14ac:dyDescent="0.2">
      <c r="A107" s="44"/>
      <c r="B107" s="94"/>
      <c r="C107" s="185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6"/>
      <c r="P107" s="94"/>
      <c r="Q107" s="94"/>
      <c r="R107" s="94"/>
      <c r="S107" s="96"/>
      <c r="T107" s="96"/>
      <c r="U107" s="96"/>
      <c r="V107" s="1"/>
      <c r="W107" s="1"/>
      <c r="X107" s="1"/>
      <c r="Y107" s="1"/>
      <c r="Z107" s="1"/>
    </row>
    <row r="108" spans="1:26" ht="15" customHeight="1" x14ac:dyDescent="0.2">
      <c r="A108" s="44"/>
      <c r="B108" s="94"/>
      <c r="C108" s="185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6"/>
      <c r="P108" s="94"/>
      <c r="Q108" s="94"/>
      <c r="R108" s="94"/>
      <c r="S108" s="96"/>
      <c r="T108" s="96"/>
      <c r="U108" s="96"/>
      <c r="V108" s="1"/>
      <c r="W108" s="1"/>
      <c r="X108" s="1"/>
      <c r="Y108" s="1"/>
      <c r="Z108" s="1"/>
    </row>
    <row r="109" spans="1:26" ht="15" customHeight="1" x14ac:dyDescent="0.2">
      <c r="A109" s="44"/>
      <c r="B109" s="94"/>
      <c r="C109" s="185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6"/>
      <c r="P109" s="94"/>
      <c r="Q109" s="94"/>
      <c r="R109" s="94"/>
      <c r="S109" s="96"/>
      <c r="T109" s="96"/>
      <c r="U109" s="96"/>
      <c r="V109" s="1"/>
      <c r="W109" s="1"/>
      <c r="X109" s="1"/>
      <c r="Y109" s="1"/>
      <c r="Z109" s="1"/>
    </row>
    <row r="110" spans="1:26" ht="15" customHeight="1" x14ac:dyDescent="0.2">
      <c r="A110" s="44"/>
      <c r="B110" s="94"/>
      <c r="C110" s="185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6"/>
      <c r="P110" s="94"/>
      <c r="Q110" s="94"/>
      <c r="R110" s="94"/>
      <c r="S110" s="96"/>
      <c r="T110" s="96"/>
      <c r="U110" s="96"/>
      <c r="V110" s="1"/>
      <c r="W110" s="1"/>
      <c r="X110" s="1"/>
      <c r="Y110" s="1"/>
      <c r="Z110" s="1"/>
    </row>
    <row r="111" spans="1:26" ht="15" customHeight="1" x14ac:dyDescent="0.2">
      <c r="B111" s="94"/>
      <c r="C111" s="185"/>
      <c r="D111" s="94"/>
      <c r="E111" s="94"/>
      <c r="F111" s="94"/>
      <c r="G111" s="94"/>
      <c r="H111" s="94"/>
      <c r="I111" s="94"/>
      <c r="J111" s="94"/>
      <c r="K111" s="94"/>
      <c r="L111" s="94"/>
    </row>
    <row r="112" spans="1:26" ht="15" customHeight="1" x14ac:dyDescent="0.2">
      <c r="B112" s="94"/>
      <c r="C112" s="185"/>
      <c r="D112" s="94"/>
      <c r="E112" s="94"/>
      <c r="F112" s="94"/>
      <c r="G112" s="94"/>
      <c r="H112" s="94"/>
      <c r="I112" s="94"/>
      <c r="J112" s="94"/>
      <c r="K112" s="94"/>
      <c r="L112" s="94"/>
    </row>
    <row r="113" spans="2:12" s="90" customFormat="1" ht="15" customHeight="1" x14ac:dyDescent="0.2">
      <c r="B113" s="94"/>
      <c r="C113" s="185"/>
      <c r="D113" s="94"/>
      <c r="E113" s="94"/>
      <c r="F113" s="94"/>
      <c r="G113" s="94"/>
      <c r="H113" s="94"/>
      <c r="I113" s="94"/>
      <c r="J113" s="94"/>
      <c r="K113" s="94"/>
      <c r="L113" s="94"/>
    </row>
    <row r="114" spans="2:12" s="90" customFormat="1" ht="15" customHeight="1" x14ac:dyDescent="0.2">
      <c r="B114" s="94"/>
      <c r="C114" s="185"/>
      <c r="D114" s="94"/>
      <c r="E114" s="94"/>
      <c r="F114" s="94"/>
      <c r="G114" s="94"/>
      <c r="H114" s="94"/>
      <c r="I114" s="94"/>
      <c r="J114" s="94"/>
      <c r="K114" s="94"/>
      <c r="L114" s="94"/>
    </row>
    <row r="115" spans="2:12" s="90" customFormat="1" ht="15" customHeight="1" x14ac:dyDescent="0.2">
      <c r="B115" s="94"/>
      <c r="C115" s="185"/>
      <c r="D115" s="94"/>
      <c r="E115" s="94"/>
      <c r="F115" s="94"/>
      <c r="G115" s="94"/>
      <c r="H115" s="94"/>
      <c r="I115" s="94"/>
      <c r="J115" s="94"/>
      <c r="K115" s="94"/>
      <c r="L115" s="94"/>
    </row>
    <row r="116" spans="2:12" s="90" customFormat="1" ht="15" customHeight="1" x14ac:dyDescent="0.2">
      <c r="B116" s="94"/>
      <c r="C116" s="185"/>
      <c r="D116" s="94"/>
      <c r="E116" s="94"/>
      <c r="F116" s="94"/>
      <c r="G116" s="94"/>
      <c r="H116" s="94"/>
      <c r="I116" s="94"/>
      <c r="J116" s="94"/>
      <c r="K116" s="94"/>
      <c r="L116" s="94"/>
    </row>
    <row r="117" spans="2:12" s="90" customFormat="1" ht="15" customHeight="1" x14ac:dyDescent="0.2">
      <c r="B117" s="94"/>
      <c r="C117" s="185"/>
      <c r="D117" s="94"/>
      <c r="E117" s="94"/>
      <c r="F117" s="94"/>
      <c r="G117" s="94"/>
      <c r="H117" s="94"/>
      <c r="I117" s="94"/>
      <c r="J117" s="94"/>
      <c r="K117" s="94"/>
      <c r="L117" s="94"/>
    </row>
    <row r="118" spans="2:12" s="90" customFormat="1" ht="15" customHeight="1" x14ac:dyDescent="0.2">
      <c r="B118" s="94"/>
      <c r="C118" s="185"/>
      <c r="D118" s="94"/>
      <c r="E118" s="94"/>
      <c r="F118" s="94"/>
      <c r="G118" s="94"/>
      <c r="H118" s="94"/>
      <c r="I118" s="94"/>
      <c r="J118" s="94"/>
      <c r="K118" s="94"/>
      <c r="L118" s="94"/>
    </row>
    <row r="119" spans="2:12" s="90" customFormat="1" ht="15" customHeight="1" x14ac:dyDescent="0.2">
      <c r="B119" s="94"/>
      <c r="C119" s="185"/>
      <c r="D119" s="94"/>
      <c r="E119" s="94"/>
      <c r="F119" s="94"/>
      <c r="G119" s="94"/>
      <c r="H119" s="94"/>
      <c r="I119" s="94"/>
      <c r="J119" s="94"/>
      <c r="K119" s="94"/>
      <c r="L119" s="94"/>
    </row>
    <row r="120" spans="2:12" s="90" customFormat="1" ht="15" customHeight="1" x14ac:dyDescent="0.2">
      <c r="B120" s="94"/>
      <c r="C120" s="185"/>
      <c r="D120" s="94"/>
      <c r="E120" s="94"/>
      <c r="F120" s="94"/>
      <c r="G120" s="94"/>
      <c r="H120" s="94"/>
      <c r="I120" s="94"/>
      <c r="J120" s="94"/>
      <c r="K120" s="94"/>
      <c r="L120" s="94"/>
    </row>
    <row r="121" spans="2:12" s="90" customFormat="1" ht="15" customHeight="1" x14ac:dyDescent="0.2">
      <c r="B121" s="94"/>
      <c r="C121" s="185"/>
      <c r="D121" s="94"/>
      <c r="E121" s="94"/>
      <c r="F121" s="94"/>
      <c r="G121" s="94"/>
      <c r="H121" s="94"/>
      <c r="I121" s="94"/>
      <c r="J121" s="94"/>
      <c r="K121" s="94"/>
      <c r="L121" s="94"/>
    </row>
    <row r="122" spans="2:12" s="90" customFormat="1" ht="15" customHeight="1" x14ac:dyDescent="0.2">
      <c r="B122" s="94"/>
      <c r="C122" s="185"/>
      <c r="D122" s="94"/>
      <c r="E122" s="94"/>
      <c r="F122" s="94"/>
      <c r="G122" s="94"/>
      <c r="H122" s="94"/>
      <c r="I122" s="94"/>
      <c r="J122" s="94"/>
      <c r="K122" s="94"/>
      <c r="L122" s="94"/>
    </row>
    <row r="123" spans="2:12" s="90" customFormat="1" ht="15" customHeight="1" x14ac:dyDescent="0.2">
      <c r="B123" s="94"/>
      <c r="C123" s="185"/>
      <c r="D123" s="94"/>
      <c r="E123" s="94"/>
      <c r="F123" s="94"/>
      <c r="G123" s="94"/>
      <c r="H123" s="94"/>
      <c r="I123" s="94"/>
      <c r="J123" s="94"/>
      <c r="K123" s="94"/>
      <c r="L123" s="94"/>
    </row>
    <row r="124" spans="2:12" s="90" customFormat="1" ht="15" customHeight="1" x14ac:dyDescent="0.2">
      <c r="B124" s="94"/>
      <c r="C124" s="185"/>
      <c r="D124" s="94"/>
      <c r="E124" s="94"/>
      <c r="F124" s="94"/>
      <c r="G124" s="94"/>
      <c r="H124" s="94"/>
      <c r="I124" s="94"/>
      <c r="J124" s="94"/>
      <c r="K124" s="94"/>
      <c r="L124" s="94"/>
    </row>
    <row r="125" spans="2:12" s="90" customFormat="1" ht="15" customHeight="1" x14ac:dyDescent="0.2">
      <c r="B125" s="94"/>
      <c r="C125" s="185"/>
      <c r="D125" s="94"/>
      <c r="E125" s="94"/>
      <c r="F125" s="94"/>
      <c r="G125" s="94"/>
      <c r="H125" s="94"/>
      <c r="I125" s="94"/>
      <c r="J125" s="94"/>
      <c r="K125" s="94"/>
      <c r="L125" s="94"/>
    </row>
    <row r="126" spans="2:12" s="90" customFormat="1" ht="15" customHeight="1" x14ac:dyDescent="0.2">
      <c r="B126" s="94"/>
      <c r="C126" s="185"/>
      <c r="D126" s="94"/>
      <c r="E126" s="94"/>
      <c r="F126" s="94"/>
      <c r="G126" s="94"/>
      <c r="H126" s="94"/>
      <c r="I126" s="94"/>
      <c r="J126" s="94"/>
      <c r="K126" s="94"/>
      <c r="L126" s="94"/>
    </row>
    <row r="127" spans="2:12" s="90" customFormat="1" ht="15" customHeight="1" x14ac:dyDescent="0.2">
      <c r="B127" s="94"/>
      <c r="C127" s="185"/>
      <c r="D127" s="94"/>
      <c r="E127" s="94"/>
      <c r="F127" s="94"/>
      <c r="G127" s="94"/>
      <c r="H127" s="94"/>
      <c r="I127" s="94"/>
      <c r="J127" s="94"/>
      <c r="K127" s="94"/>
      <c r="L127" s="94"/>
    </row>
    <row r="128" spans="2:12" s="90" customFormat="1" ht="15" customHeight="1" x14ac:dyDescent="0.2">
      <c r="B128" s="94"/>
      <c r="C128" s="185"/>
      <c r="D128" s="94"/>
      <c r="E128" s="94"/>
      <c r="F128" s="94"/>
      <c r="G128" s="94"/>
      <c r="H128" s="94"/>
      <c r="I128" s="94"/>
      <c r="J128" s="94"/>
      <c r="K128" s="94"/>
      <c r="L128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2018-12-09T14:31:24Z</dcterms:modified>
</cp:coreProperties>
</file>