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1" i="1" l="1"/>
  <c r="E11" i="1"/>
  <c r="F11" i="1"/>
  <c r="G11" i="1"/>
  <c r="H11" i="1"/>
  <c r="I11" i="1"/>
  <c r="J11" i="1"/>
  <c r="K11" i="1"/>
  <c r="L11" i="1"/>
  <c r="M11" i="1"/>
  <c r="U11" i="1"/>
  <c r="E16" i="1" s="1"/>
  <c r="V11" i="1"/>
  <c r="F16" i="1" s="1"/>
  <c r="W11" i="1"/>
  <c r="G16" i="1" s="1"/>
  <c r="X11" i="1"/>
  <c r="H16" i="1" s="1"/>
  <c r="Y11" i="1"/>
  <c r="I16" i="1" s="1"/>
  <c r="Z11" i="1"/>
  <c r="AA11" i="1"/>
  <c r="AB11" i="1"/>
  <c r="AC11" i="1"/>
  <c r="AD11" i="1"/>
  <c r="AE11" i="1"/>
  <c r="AF11" i="1"/>
  <c r="AG11" i="1"/>
  <c r="AH11" i="1"/>
  <c r="AI11" i="1"/>
  <c r="AJ11" i="1"/>
  <c r="D12" i="1" l="1"/>
  <c r="N16" i="1"/>
  <c r="M16" i="1"/>
  <c r="L16" i="1"/>
  <c r="K16" i="1"/>
  <c r="N11" i="1"/>
  <c r="I15" i="1"/>
  <c r="H15" i="1"/>
  <c r="G15" i="1"/>
  <c r="F15" i="1"/>
  <c r="E15" i="1"/>
  <c r="H18" i="1" l="1"/>
  <c r="G18" i="1"/>
  <c r="L15" i="1"/>
  <c r="E18" i="1"/>
  <c r="M15" i="1"/>
  <c r="I18" i="1"/>
  <c r="F18" i="1"/>
  <c r="K15" i="1"/>
  <c r="L18" i="1" l="1"/>
  <c r="K18" i="1"/>
  <c r="M18" i="1"/>
  <c r="N15" i="1"/>
  <c r="O15" i="1"/>
  <c r="O18" i="1" s="1"/>
  <c r="N18" i="1" s="1"/>
</calcChain>
</file>

<file path=xl/sharedStrings.xml><?xml version="1.0" encoding="utf-8"?>
<sst xmlns="http://schemas.openxmlformats.org/spreadsheetml/2006/main" count="157" uniqueCount="106">
  <si>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</si>
  <si>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</si>
  <si>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</si>
  <si>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</si>
  <si>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</si>
  <si>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</si>
  <si>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</si>
  <si>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</si>
  <si>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</si>
  <si>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</si>
  <si>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</si>
  <si>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</si>
  <si>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</si>
  <si>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</si>
  <si>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</si>
  <si>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</si>
  <si>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</si>
  <si>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</si>
  <si>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</si>
  <si>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</si>
  <si>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</si>
  <si>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</si>
  <si>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</si>
  <si>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</si>
  <si>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</si>
  <si>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</si>
  <si>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</si>
  <si>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</si>
  <si>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</si>
  <si>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</si>
  <si>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</si>
  <si>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</si>
  <si>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</si>
  <si>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</si>
  <si>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</si>
  <si>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Lukko</t>
  </si>
  <si>
    <t>1.  ottelu</t>
  </si>
  <si>
    <t>ykköspesis</t>
  </si>
  <si>
    <t>Seurat</t>
  </si>
  <si>
    <t>Fera 2</t>
  </si>
  <si>
    <t>suomensarja</t>
  </si>
  <si>
    <t>Lukko = Fera, Rauma  (1958)</t>
  </si>
  <si>
    <t>6.</t>
  </si>
  <si>
    <t>Tinja Töyrylä</t>
  </si>
  <si>
    <t>26.1.2000   Rauma</t>
  </si>
  <si>
    <t>Fera = Fera, Rauma (1958), kasvattajaseura</t>
  </si>
  <si>
    <t>23.05. 2017  Pesä Ysit - Lukko  2-1  (0-4, 7-4, 0-0, 2-1)</t>
  </si>
  <si>
    <t xml:space="preserve">  17 v   3 kk 27 pv</t>
  </si>
  <si>
    <t>20.08. 2017  Pesäkarhut - Lukko  2-1  (8-0, 2-3, 1-0)</t>
  </si>
  <si>
    <t xml:space="preserve">  17 v   6 kk 25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</si>
  <si>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</si>
  <si>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</si>
  <si>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</si>
  <si>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</si>
  <si>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</si>
  <si>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</si>
  <si>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</si>
  <si>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</si>
  <si>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</si>
  <si>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</si>
  <si>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</si>
  <si>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</si>
  <si>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</si>
  <si>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</si>
  <si>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2017  Imatra</t>
  </si>
  <si>
    <t xml:space="preserve">  1-2  (2-2, 2-2, 0-1)</t>
  </si>
  <si>
    <t>2k</t>
  </si>
  <si>
    <t>1</t>
  </si>
  <si>
    <t>0/1</t>
  </si>
  <si>
    <t>Länsi</t>
  </si>
  <si>
    <t>Fera</t>
  </si>
  <si>
    <t>3/6</t>
  </si>
  <si>
    <t>2/3</t>
  </si>
  <si>
    <t>1/1</t>
  </si>
  <si>
    <t>Jukka-Pekka Tanskanen</t>
  </si>
  <si>
    <t>30.06. 2018  Joensuu</t>
  </si>
  <si>
    <t>Jana</t>
  </si>
  <si>
    <t>Joni Järvinen</t>
  </si>
  <si>
    <t>9.  ottelu</t>
  </si>
  <si>
    <t>23.05. 2018  Pesä Ysit - Fera  0-2  (3-4, 0-7)</t>
  </si>
  <si>
    <t xml:space="preserve">  18 v   3 kk 27 pv</t>
  </si>
  <si>
    <t xml:space="preserve">  1-2  (2-3, 2-0, 0-1)</t>
  </si>
  <si>
    <t>3k</t>
  </si>
  <si>
    <t>A</t>
  </si>
  <si>
    <t>2</t>
  </si>
  <si>
    <t>3/7</t>
  </si>
  <si>
    <t>0/2</t>
  </si>
  <si>
    <t>2/4</t>
  </si>
  <si>
    <t xml:space="preserve"> Tyttöpesäpalloilija  2018</t>
  </si>
  <si>
    <t>Jussi Frantsila</t>
  </si>
  <si>
    <t>06.07. 2019  Seinäjoki</t>
  </si>
  <si>
    <t>L+T</t>
  </si>
  <si>
    <t xml:space="preserve">Lyöty </t>
  </si>
  <si>
    <t xml:space="preserve">Tuotu </t>
  </si>
  <si>
    <t>39.  ottelu</t>
  </si>
  <si>
    <t>15.05. 2019  Pesä Ysit - Fera  1-2  (2-1, 3-8, 0-1)</t>
  </si>
  <si>
    <t xml:space="preserve">  19 v   3 kk 19 pv</t>
  </si>
  <si>
    <t xml:space="preserve">  0-1  (4-4, 0-4)</t>
  </si>
  <si>
    <t>2/6</t>
  </si>
  <si>
    <t>1/4</t>
  </si>
  <si>
    <t>8/19</t>
  </si>
  <si>
    <t>4/5</t>
  </si>
  <si>
    <t>0/4</t>
  </si>
  <si>
    <t>4/9</t>
  </si>
  <si>
    <t>7.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</si>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</sst>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7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1" fontId="1" fillId="8" borderId="3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0" fontId="1" fillId="2" borderId="0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2" borderId="2" xfId="0" applyNumberFormat="1" applyFont="1" applyFill="1" applyBorder="1"/>
    <xf numFmtId="49" fontId="1" fillId="2" borderId="0" xfId="0" applyNumberFormat="1" applyFont="1" applyFill="1"/>
    <xf numFmtId="0" fontId="1" fillId="8" borderId="8" xfId="0" applyFont="1" applyFill="1" applyBorder="1" applyAlignment="1">
      <alignment horizontal="left"/>
    </xf>
    <xf numFmtId="49" fontId="1" fillId="8" borderId="8" xfId="0" applyNumberFormat="1" applyFont="1" applyFill="1" applyBorder="1" applyAlignment="1">
      <alignment horizontal="left"/>
    </xf>
    <xf numFmtId="0" fontId="1" fillId="8" borderId="15" xfId="0" applyFont="1" applyFill="1" applyBorder="1" applyAlignment="1">
      <alignment horizontal="left"/>
    </xf>
    <xf numFmtId="165" fontId="1" fillId="8" borderId="9" xfId="1" applyNumberFormat="1" applyFont="1" applyFill="1" applyBorder="1" applyAlignment="1"/>
    <xf numFmtId="0" fontId="1" fillId="8" borderId="15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1" fontId="1" fillId="8" borderId="15" xfId="0" applyNumberFormat="1" applyFont="1" applyFill="1" applyBorder="1" applyAlignment="1">
      <alignment horizontal="center"/>
    </xf>
    <xf numFmtId="1" fontId="1" fillId="8" borderId="9" xfId="0" applyNumberFormat="1" applyFont="1" applyFill="1" applyBorder="1" applyAlignment="1">
      <alignment horizontal="center"/>
    </xf>
    <xf numFmtId="49" fontId="1" fillId="8" borderId="9" xfId="0" applyNumberFormat="1" applyFont="1" applyFill="1" applyBorder="1" applyAlignment="1">
      <alignment horizontal="center"/>
    </xf>
    <xf numFmtId="165" fontId="1" fillId="8" borderId="7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/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/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2" customWidth="1"/>
    <col min="4" max="4" width="8.140625" style="63" customWidth="1"/>
    <col min="5" max="12" width="5.7109375" style="63" customWidth="1"/>
    <col min="13" max="13" width="6.28515625" style="63" customWidth="1"/>
    <col min="14" max="14" width="8.28515625" style="63" customWidth="1"/>
    <col min="15" max="15" width="0.42578125" style="63" customWidth="1"/>
    <col min="16" max="19" width="5.7109375" style="63" customWidth="1"/>
    <col min="20" max="20" width="0.7109375" style="63" customWidth="1"/>
    <col min="21" max="28" width="5.7109375" style="63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6"/>
      <c r="H1" s="6"/>
      <c r="I1" s="3"/>
      <c r="J1" s="5"/>
      <c r="K1" s="5"/>
      <c r="L1" s="5"/>
      <c r="M1" s="3"/>
      <c r="N1" s="7"/>
      <c r="O1" s="5"/>
      <c r="P1" s="5"/>
      <c r="Q1" s="5"/>
      <c r="R1" s="5"/>
      <c r="S1" s="5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02"/>
      <c r="U2" s="22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91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66">
        <v>2015</v>
      </c>
      <c r="C4" s="66"/>
      <c r="D4" s="67" t="s">
        <v>39</v>
      </c>
      <c r="E4" s="66"/>
      <c r="F4" s="68" t="s">
        <v>40</v>
      </c>
      <c r="G4" s="69"/>
      <c r="H4" s="70"/>
      <c r="I4" s="66"/>
      <c r="J4" s="66"/>
      <c r="K4" s="66"/>
      <c r="L4" s="66"/>
      <c r="M4" s="66"/>
      <c r="N4" s="71"/>
      <c r="O4" s="34">
        <v>0</v>
      </c>
      <c r="P4" s="18"/>
      <c r="Q4" s="18"/>
      <c r="R4" s="18"/>
      <c r="S4" s="18"/>
      <c r="T4" s="24"/>
      <c r="U4" s="30"/>
      <c r="V4" s="30"/>
      <c r="W4" s="30"/>
      <c r="X4" s="30"/>
      <c r="Y4" s="30"/>
      <c r="Z4" s="31"/>
      <c r="AA4" s="31"/>
      <c r="AB4" s="31"/>
      <c r="AC4" s="31"/>
      <c r="AD4" s="31"/>
      <c r="AE4" s="30"/>
      <c r="AF4" s="30"/>
      <c r="AG4" s="35"/>
      <c r="AH4" s="30"/>
      <c r="AI4" s="30"/>
      <c r="AJ4" s="30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66">
        <v>2016</v>
      </c>
      <c r="C5" s="66"/>
      <c r="D5" s="67" t="s">
        <v>39</v>
      </c>
      <c r="E5" s="66"/>
      <c r="F5" s="68" t="s">
        <v>40</v>
      </c>
      <c r="G5" s="69"/>
      <c r="H5" s="70"/>
      <c r="I5" s="66"/>
      <c r="J5" s="66"/>
      <c r="K5" s="66"/>
      <c r="L5" s="66"/>
      <c r="M5" s="66"/>
      <c r="N5" s="71"/>
      <c r="O5" s="34">
        <v>0</v>
      </c>
      <c r="P5" s="18"/>
      <c r="Q5" s="18"/>
      <c r="R5" s="18"/>
      <c r="S5" s="18"/>
      <c r="T5" s="24"/>
      <c r="U5" s="30"/>
      <c r="V5" s="30"/>
      <c r="W5" s="30"/>
      <c r="X5" s="30"/>
      <c r="Y5" s="30"/>
      <c r="Z5" s="31"/>
      <c r="AA5" s="31"/>
      <c r="AB5" s="31"/>
      <c r="AC5" s="31"/>
      <c r="AD5" s="31"/>
      <c r="AE5" s="30"/>
      <c r="AF5" s="30"/>
      <c r="AG5" s="35"/>
      <c r="AH5" s="30"/>
      <c r="AI5" s="30"/>
      <c r="AJ5" s="30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2017</v>
      </c>
      <c r="C6" s="26"/>
      <c r="D6" s="27" t="s">
        <v>39</v>
      </c>
      <c r="E6" s="26"/>
      <c r="F6" s="28" t="s">
        <v>37</v>
      </c>
      <c r="G6" s="65"/>
      <c r="H6" s="64"/>
      <c r="I6" s="26"/>
      <c r="J6" s="26"/>
      <c r="K6" s="26"/>
      <c r="L6" s="26"/>
      <c r="M6" s="26"/>
      <c r="N6" s="29"/>
      <c r="O6" s="24"/>
      <c r="P6" s="18"/>
      <c r="Q6" s="18"/>
      <c r="R6" s="18"/>
      <c r="S6" s="18"/>
      <c r="T6" s="24"/>
      <c r="U6" s="30"/>
      <c r="V6" s="30"/>
      <c r="W6" s="30"/>
      <c r="X6" s="30"/>
      <c r="Y6" s="30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30">
        <v>2017</v>
      </c>
      <c r="C7" s="30" t="s">
        <v>42</v>
      </c>
      <c r="D7" s="32" t="s">
        <v>35</v>
      </c>
      <c r="E7" s="30">
        <v>4</v>
      </c>
      <c r="F7" s="30">
        <v>0</v>
      </c>
      <c r="G7" s="30">
        <v>0</v>
      </c>
      <c r="H7" s="30">
        <v>0</v>
      </c>
      <c r="I7" s="30">
        <v>8</v>
      </c>
      <c r="J7" s="30">
        <v>5</v>
      </c>
      <c r="K7" s="30">
        <v>3</v>
      </c>
      <c r="L7" s="30">
        <v>0</v>
      </c>
      <c r="M7" s="30">
        <v>0</v>
      </c>
      <c r="N7" s="33">
        <v>0.33329999999999999</v>
      </c>
      <c r="O7" s="34">
        <v>24</v>
      </c>
      <c r="P7" s="18"/>
      <c r="Q7" s="18"/>
      <c r="R7" s="18"/>
      <c r="S7" s="18"/>
      <c r="T7" s="24"/>
      <c r="U7" s="30">
        <v>3</v>
      </c>
      <c r="V7" s="30">
        <v>0</v>
      </c>
      <c r="W7" s="30">
        <v>1</v>
      </c>
      <c r="X7" s="30">
        <v>0</v>
      </c>
      <c r="Y7" s="30">
        <v>4</v>
      </c>
      <c r="Z7" s="31"/>
      <c r="AA7" s="31"/>
      <c r="AB7" s="31"/>
      <c r="AC7" s="31"/>
      <c r="AD7" s="31"/>
      <c r="AE7" s="30"/>
      <c r="AF7" s="30"/>
      <c r="AG7" s="35"/>
      <c r="AH7" s="30"/>
      <c r="AI7" s="30"/>
      <c r="AJ7" s="30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30">
        <v>2018</v>
      </c>
      <c r="C8" s="30" t="s">
        <v>42</v>
      </c>
      <c r="D8" s="32" t="s">
        <v>70</v>
      </c>
      <c r="E8" s="30">
        <v>26</v>
      </c>
      <c r="F8" s="30">
        <v>0</v>
      </c>
      <c r="G8" s="30">
        <v>24</v>
      </c>
      <c r="H8" s="30">
        <v>7</v>
      </c>
      <c r="I8" s="30">
        <v>73</v>
      </c>
      <c r="J8" s="30">
        <v>5</v>
      </c>
      <c r="K8" s="30">
        <v>10</v>
      </c>
      <c r="L8" s="30">
        <v>34</v>
      </c>
      <c r="M8" s="30">
        <v>24</v>
      </c>
      <c r="N8" s="33">
        <v>0.45910000000000001</v>
      </c>
      <c r="O8" s="34">
        <v>159</v>
      </c>
      <c r="P8" s="18"/>
      <c r="Q8" s="18"/>
      <c r="R8" s="18"/>
      <c r="S8" s="18"/>
      <c r="T8" s="24"/>
      <c r="U8" s="30">
        <v>3</v>
      </c>
      <c r="V8" s="30">
        <v>0</v>
      </c>
      <c r="W8" s="30">
        <v>1</v>
      </c>
      <c r="X8" s="30">
        <v>0</v>
      </c>
      <c r="Y8" s="30">
        <v>13</v>
      </c>
      <c r="Z8" s="31"/>
      <c r="AA8" s="31"/>
      <c r="AB8" s="31"/>
      <c r="AC8" s="31"/>
      <c r="AD8" s="31"/>
      <c r="AE8" s="30"/>
      <c r="AF8" s="30"/>
      <c r="AG8" s="35"/>
      <c r="AH8" s="30"/>
      <c r="AI8" s="30"/>
      <c r="AJ8" s="30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30">
        <v>2019</v>
      </c>
      <c r="C9" s="30" t="s">
        <v>104</v>
      </c>
      <c r="D9" s="32" t="s">
        <v>70</v>
      </c>
      <c r="E9" s="30">
        <v>24</v>
      </c>
      <c r="F9" s="30">
        <v>1</v>
      </c>
      <c r="G9" s="30">
        <v>18</v>
      </c>
      <c r="H9" s="30">
        <v>11</v>
      </c>
      <c r="I9" s="30">
        <v>67</v>
      </c>
      <c r="J9" s="30">
        <v>12</v>
      </c>
      <c r="K9" s="30">
        <v>14</v>
      </c>
      <c r="L9" s="30">
        <v>22</v>
      </c>
      <c r="M9" s="30">
        <v>19</v>
      </c>
      <c r="N9" s="33">
        <v>0.45578231292517007</v>
      </c>
      <c r="O9" s="34">
        <v>147</v>
      </c>
      <c r="P9" s="18"/>
      <c r="Q9" s="18"/>
      <c r="R9" s="18"/>
      <c r="S9" s="18"/>
      <c r="T9" s="24"/>
      <c r="U9" s="30">
        <v>3</v>
      </c>
      <c r="V9" s="30">
        <v>0</v>
      </c>
      <c r="W9" s="30">
        <v>1</v>
      </c>
      <c r="X9" s="30">
        <v>2</v>
      </c>
      <c r="Y9" s="30">
        <v>8</v>
      </c>
      <c r="Z9" s="31"/>
      <c r="AA9" s="31"/>
      <c r="AB9" s="31"/>
      <c r="AC9" s="31"/>
      <c r="AD9" s="31"/>
      <c r="AE9" s="30"/>
      <c r="AF9" s="30"/>
      <c r="AG9" s="35"/>
      <c r="AH9" s="30"/>
      <c r="AI9" s="30"/>
      <c r="AJ9" s="30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30">
        <v>2020</v>
      </c>
      <c r="C10" s="30" t="s">
        <v>105</v>
      </c>
      <c r="D10" s="32" t="s">
        <v>70</v>
      </c>
      <c r="E10" s="30">
        <v>20</v>
      </c>
      <c r="F10" s="30">
        <v>2</v>
      </c>
      <c r="G10" s="30">
        <v>11</v>
      </c>
      <c r="H10" s="30">
        <v>7</v>
      </c>
      <c r="I10" s="30">
        <v>64</v>
      </c>
      <c r="J10" s="30">
        <v>5</v>
      </c>
      <c r="K10" s="30">
        <v>13</v>
      </c>
      <c r="L10" s="30">
        <v>33</v>
      </c>
      <c r="M10" s="30">
        <v>13</v>
      </c>
      <c r="N10" s="33">
        <v>0.58699999999999997</v>
      </c>
      <c r="O10" s="34">
        <v>109</v>
      </c>
      <c r="P10" s="18"/>
      <c r="Q10" s="18"/>
      <c r="R10" s="18"/>
      <c r="S10" s="18"/>
      <c r="T10" s="24"/>
      <c r="U10" s="30">
        <v>2</v>
      </c>
      <c r="V10" s="30">
        <v>0</v>
      </c>
      <c r="W10" s="30">
        <v>1</v>
      </c>
      <c r="X10" s="30">
        <v>0</v>
      </c>
      <c r="Y10" s="30">
        <v>8</v>
      </c>
      <c r="Z10" s="31"/>
      <c r="AA10" s="31"/>
      <c r="AB10" s="31"/>
      <c r="AC10" s="31"/>
      <c r="AD10" s="31"/>
      <c r="AE10" s="30"/>
      <c r="AF10" s="30"/>
      <c r="AG10" s="35"/>
      <c r="AH10" s="30"/>
      <c r="AI10" s="30"/>
      <c r="AJ10" s="30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16" t="s">
        <v>9</v>
      </c>
      <c r="C11" s="17"/>
      <c r="D11" s="15"/>
      <c r="E11" s="18">
        <f t="shared" ref="E11:M11" si="0">SUM(E4:E10)</f>
        <v>74</v>
      </c>
      <c r="F11" s="18">
        <f t="shared" si="0"/>
        <v>3</v>
      </c>
      <c r="G11" s="18">
        <f t="shared" si="0"/>
        <v>53</v>
      </c>
      <c r="H11" s="18">
        <f t="shared" si="0"/>
        <v>25</v>
      </c>
      <c r="I11" s="18">
        <f t="shared" si="0"/>
        <v>212</v>
      </c>
      <c r="J11" s="18">
        <f t="shared" si="0"/>
        <v>27</v>
      </c>
      <c r="K11" s="18">
        <f t="shared" si="0"/>
        <v>40</v>
      </c>
      <c r="L11" s="18">
        <f t="shared" si="0"/>
        <v>89</v>
      </c>
      <c r="M11" s="18">
        <f t="shared" si="0"/>
        <v>56</v>
      </c>
      <c r="N11" s="36">
        <f>PRODUCT(I11/O11)</f>
        <v>0.48291571753986334</v>
      </c>
      <c r="O11" s="34">
        <f t="shared" ref="O11:AJ11" si="1">SUM(O4:O10)</f>
        <v>439</v>
      </c>
      <c r="P11" s="18"/>
      <c r="Q11" s="18"/>
      <c r="R11" s="18"/>
      <c r="S11" s="18"/>
      <c r="T11" s="124"/>
      <c r="U11" s="18">
        <f t="shared" si="1"/>
        <v>11</v>
      </c>
      <c r="V11" s="18">
        <f t="shared" si="1"/>
        <v>0</v>
      </c>
      <c r="W11" s="18">
        <f t="shared" si="1"/>
        <v>4</v>
      </c>
      <c r="X11" s="18">
        <f t="shared" si="1"/>
        <v>2</v>
      </c>
      <c r="Y11" s="18">
        <f t="shared" si="1"/>
        <v>33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0</v>
      </c>
      <c r="AF11" s="18">
        <f t="shared" si="1"/>
        <v>0</v>
      </c>
      <c r="AG11" s="18">
        <f t="shared" si="1"/>
        <v>0</v>
      </c>
      <c r="AH11" s="18">
        <f t="shared" si="1"/>
        <v>0</v>
      </c>
      <c r="AI11" s="18">
        <f t="shared" si="1"/>
        <v>0</v>
      </c>
      <c r="AJ11" s="18">
        <f t="shared" si="1"/>
        <v>0</v>
      </c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32" t="s">
        <v>2</v>
      </c>
      <c r="C12" s="37"/>
      <c r="D12" s="38">
        <f>SUM(F11:H11)+((I11-F11-G11)/3)+(E11/3)+(AE11*25)+(AF11*25)+(AG11*10)+(AH11*25)+(AI11*20)+(AJ11*15)</f>
        <v>157.66666666666666</v>
      </c>
      <c r="E12" s="1"/>
      <c r="F12" s="1"/>
      <c r="G12" s="1"/>
      <c r="H12" s="1"/>
      <c r="I12" s="1"/>
      <c r="J12" s="1"/>
      <c r="K12" s="1"/>
      <c r="L12" s="1"/>
      <c r="M12" s="1"/>
      <c r="N12" s="3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40"/>
      <c r="AJ12" s="1"/>
      <c r="AK12" s="23"/>
      <c r="AL12" s="8"/>
      <c r="AM12" s="8"/>
      <c r="AN12" s="8"/>
      <c r="AO12" s="8"/>
      <c r="AP12" s="8"/>
    </row>
    <row r="13" spans="1:42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9"/>
      <c r="O13" s="41"/>
      <c r="P13" s="41"/>
      <c r="Q13" s="41"/>
      <c r="R13" s="41"/>
      <c r="S13" s="41"/>
      <c r="T13" s="41"/>
      <c r="U13" s="1"/>
      <c r="V13" s="4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23"/>
      <c r="AL13" s="8"/>
      <c r="AM13" s="8"/>
      <c r="AN13" s="8"/>
      <c r="AO13" s="8"/>
      <c r="AP13" s="8"/>
    </row>
    <row r="14" spans="1:42" s="9" customFormat="1" ht="15" customHeight="1" x14ac:dyDescent="0.25">
      <c r="A14" s="1"/>
      <c r="B14" s="22" t="s">
        <v>16</v>
      </c>
      <c r="C14" s="43"/>
      <c r="D14" s="43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18" t="s">
        <v>21</v>
      </c>
      <c r="O14" s="24"/>
      <c r="P14" s="44" t="s">
        <v>32</v>
      </c>
      <c r="Q14" s="12"/>
      <c r="R14" s="12"/>
      <c r="S14" s="12"/>
      <c r="T14" s="45"/>
      <c r="U14" s="45"/>
      <c r="V14" s="45"/>
      <c r="W14" s="45"/>
      <c r="X14" s="45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47"/>
      <c r="AK14" s="8"/>
      <c r="AL14" s="8"/>
      <c r="AM14" s="8"/>
      <c r="AN14" s="8"/>
      <c r="AO14" s="8"/>
      <c r="AP14" s="8"/>
    </row>
    <row r="15" spans="1:42" ht="15" customHeight="1" x14ac:dyDescent="0.2">
      <c r="A15" s="1"/>
      <c r="B15" s="44" t="s">
        <v>17</v>
      </c>
      <c r="C15" s="12"/>
      <c r="D15" s="47"/>
      <c r="E15" s="30">
        <f>PRODUCT(E11)</f>
        <v>74</v>
      </c>
      <c r="F15" s="30">
        <f>PRODUCT(F11)</f>
        <v>3</v>
      </c>
      <c r="G15" s="30">
        <f>PRODUCT(G11)</f>
        <v>53</v>
      </c>
      <c r="H15" s="30">
        <f>PRODUCT(H11)</f>
        <v>25</v>
      </c>
      <c r="I15" s="30">
        <f>PRODUCT(I11)</f>
        <v>212</v>
      </c>
      <c r="J15" s="1"/>
      <c r="K15" s="48">
        <f>PRODUCT((F15+G15)/E15)</f>
        <v>0.7567567567567568</v>
      </c>
      <c r="L15" s="48">
        <f>PRODUCT(H15/E15)</f>
        <v>0.33783783783783783</v>
      </c>
      <c r="M15" s="48">
        <f>PRODUCT(I15/E15)</f>
        <v>2.8648648648648649</v>
      </c>
      <c r="N15" s="33">
        <f>PRODUCT(N11)</f>
        <v>0.48291571753986334</v>
      </c>
      <c r="O15" s="24">
        <f>PRODUCT(O11)</f>
        <v>439</v>
      </c>
      <c r="P15" s="125" t="s">
        <v>33</v>
      </c>
      <c r="Q15" s="126"/>
      <c r="R15" s="127" t="s">
        <v>46</v>
      </c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8" t="s">
        <v>36</v>
      </c>
      <c r="AD15" s="127"/>
      <c r="AE15" s="127"/>
      <c r="AF15" s="129" t="s">
        <v>47</v>
      </c>
      <c r="AG15" s="127"/>
      <c r="AH15" s="127"/>
      <c r="AI15" s="127"/>
      <c r="AJ15" s="130"/>
      <c r="AK15" s="8"/>
      <c r="AL15" s="8"/>
      <c r="AM15" s="8"/>
      <c r="AN15" s="8"/>
      <c r="AO15" s="8"/>
      <c r="AP15" s="8"/>
    </row>
    <row r="16" spans="1:42" ht="15" customHeight="1" x14ac:dyDescent="0.2">
      <c r="A16" s="1"/>
      <c r="B16" s="49" t="s">
        <v>18</v>
      </c>
      <c r="C16" s="50"/>
      <c r="D16" s="51"/>
      <c r="E16" s="30">
        <f>PRODUCT(U11)</f>
        <v>11</v>
      </c>
      <c r="F16" s="30">
        <f>PRODUCT(V11)</f>
        <v>0</v>
      </c>
      <c r="G16" s="30">
        <f>PRODUCT(W11)</f>
        <v>4</v>
      </c>
      <c r="H16" s="30">
        <f>PRODUCT(X11)</f>
        <v>2</v>
      </c>
      <c r="I16" s="30">
        <f>PRODUCT(Y11)</f>
        <v>33</v>
      </c>
      <c r="J16" s="1"/>
      <c r="K16" s="48">
        <f>PRODUCT((F16+G16)/E16)</f>
        <v>0.36363636363636365</v>
      </c>
      <c r="L16" s="48">
        <f>PRODUCT(H16/E16)</f>
        <v>0.18181818181818182</v>
      </c>
      <c r="M16" s="48">
        <f>PRODUCT(I16/E16)</f>
        <v>3</v>
      </c>
      <c r="N16" s="33">
        <f>PRODUCT(I16/O16)</f>
        <v>0.5</v>
      </c>
      <c r="O16" s="34">
        <v>66</v>
      </c>
      <c r="P16" s="131" t="s">
        <v>92</v>
      </c>
      <c r="Q16" s="132"/>
      <c r="R16" s="133" t="s">
        <v>48</v>
      </c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4" t="s">
        <v>36</v>
      </c>
      <c r="AD16" s="133"/>
      <c r="AE16" s="133"/>
      <c r="AF16" s="135" t="s">
        <v>49</v>
      </c>
      <c r="AG16" s="133"/>
      <c r="AH16" s="133"/>
      <c r="AI16" s="133"/>
      <c r="AJ16" s="136"/>
      <c r="AK16" s="8"/>
      <c r="AL16" s="8"/>
      <c r="AM16" s="8"/>
      <c r="AN16" s="8"/>
      <c r="AO16" s="8"/>
      <c r="AP16" s="8"/>
    </row>
    <row r="17" spans="1:42" ht="15" customHeight="1" x14ac:dyDescent="0.2">
      <c r="A17" s="1"/>
      <c r="B17" s="52" t="s">
        <v>19</v>
      </c>
      <c r="C17" s="53"/>
      <c r="D17" s="54"/>
      <c r="E17" s="31"/>
      <c r="F17" s="31"/>
      <c r="G17" s="31"/>
      <c r="H17" s="31"/>
      <c r="I17" s="31"/>
      <c r="J17" s="1"/>
      <c r="K17" s="55"/>
      <c r="L17" s="55"/>
      <c r="M17" s="55"/>
      <c r="N17" s="56"/>
      <c r="O17" s="24"/>
      <c r="P17" s="131" t="s">
        <v>93</v>
      </c>
      <c r="Q17" s="132"/>
      <c r="R17" s="133" t="s">
        <v>79</v>
      </c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4" t="s">
        <v>78</v>
      </c>
      <c r="AD17" s="133"/>
      <c r="AE17" s="133"/>
      <c r="AF17" s="135" t="s">
        <v>80</v>
      </c>
      <c r="AG17" s="133"/>
      <c r="AH17" s="133"/>
      <c r="AI17" s="133"/>
      <c r="AJ17" s="136"/>
      <c r="AK17" s="8"/>
      <c r="AL17" s="8"/>
      <c r="AM17" s="8"/>
      <c r="AN17" s="8"/>
      <c r="AO17" s="8"/>
      <c r="AP17" s="8"/>
    </row>
    <row r="18" spans="1:42" ht="15" customHeight="1" x14ac:dyDescent="0.2">
      <c r="A18" s="1"/>
      <c r="B18" s="57" t="s">
        <v>20</v>
      </c>
      <c r="C18" s="58"/>
      <c r="D18" s="59"/>
      <c r="E18" s="18">
        <f>SUM(E15:E17)</f>
        <v>85</v>
      </c>
      <c r="F18" s="18">
        <f>SUM(F15:F17)</f>
        <v>3</v>
      </c>
      <c r="G18" s="18">
        <f>SUM(G15:G17)</f>
        <v>57</v>
      </c>
      <c r="H18" s="18">
        <f>SUM(H15:H17)</f>
        <v>27</v>
      </c>
      <c r="I18" s="18">
        <f>SUM(I15:I17)</f>
        <v>245</v>
      </c>
      <c r="J18" s="1"/>
      <c r="K18" s="60">
        <f>PRODUCT((F18+G18)/E18)</f>
        <v>0.70588235294117652</v>
      </c>
      <c r="L18" s="60">
        <f>PRODUCT(H18/E18)</f>
        <v>0.31764705882352939</v>
      </c>
      <c r="M18" s="60">
        <f>PRODUCT(I18/E18)</f>
        <v>2.8823529411764706</v>
      </c>
      <c r="N18" s="36">
        <f>PRODUCT(I18/O18)</f>
        <v>0.48514851485148514</v>
      </c>
      <c r="O18" s="24">
        <f>SUM(O15:O17)</f>
        <v>505</v>
      </c>
      <c r="P18" s="137" t="s">
        <v>34</v>
      </c>
      <c r="Q18" s="138"/>
      <c r="R18" s="139" t="s">
        <v>95</v>
      </c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40" t="s">
        <v>94</v>
      </c>
      <c r="AD18" s="139"/>
      <c r="AE18" s="139"/>
      <c r="AF18" s="81" t="s">
        <v>96</v>
      </c>
      <c r="AG18" s="139"/>
      <c r="AH18" s="139"/>
      <c r="AI18" s="140"/>
      <c r="AJ18" s="141"/>
      <c r="AK18" s="8"/>
      <c r="AL18" s="8"/>
      <c r="AM18" s="8"/>
      <c r="AN18" s="8"/>
      <c r="AO18" s="8"/>
      <c r="AP18" s="8"/>
    </row>
    <row r="19" spans="1:42" ht="15" customHeight="1" x14ac:dyDescent="0.25">
      <c r="A19" s="1"/>
      <c r="B19" s="40"/>
      <c r="C19" s="40"/>
      <c r="D19" s="40"/>
      <c r="E19" s="40"/>
      <c r="F19" s="40"/>
      <c r="G19" s="40"/>
      <c r="H19" s="40"/>
      <c r="I19" s="40"/>
      <c r="J19" s="1"/>
      <c r="K19" s="40"/>
      <c r="L19" s="40"/>
      <c r="M19" s="40"/>
      <c r="N19" s="39"/>
      <c r="O19" s="24"/>
      <c r="P19" s="1"/>
      <c r="Q19" s="42"/>
      <c r="R19" s="1"/>
      <c r="S19" s="1"/>
      <c r="T19" s="24"/>
      <c r="U19" s="24"/>
      <c r="V19" s="6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3"/>
      <c r="AH19" s="8"/>
      <c r="AI19" s="8"/>
      <c r="AJ19" s="8"/>
      <c r="AK19" s="8"/>
      <c r="AL19" s="8"/>
      <c r="AM19" s="8"/>
      <c r="AN19" s="8"/>
      <c r="AO19" s="8"/>
      <c r="AP19" s="8"/>
    </row>
    <row r="20" spans="1:42" ht="15" customHeight="1" x14ac:dyDescent="0.25">
      <c r="A20" s="1"/>
      <c r="B20" s="44" t="s">
        <v>88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1"/>
      <c r="P20" s="11"/>
      <c r="Q20" s="11"/>
      <c r="R20" s="11"/>
      <c r="S20" s="11"/>
      <c r="T20" s="11"/>
      <c r="U20" s="12"/>
      <c r="V20" s="12"/>
      <c r="W20" s="12"/>
      <c r="X20" s="12"/>
      <c r="Y20" s="11"/>
      <c r="Z20" s="11"/>
      <c r="AA20" s="103"/>
      <c r="AB20" s="12"/>
      <c r="AC20" s="12"/>
      <c r="AD20" s="12"/>
      <c r="AE20" s="12"/>
      <c r="AF20" s="12"/>
      <c r="AG20" s="12"/>
      <c r="AH20" s="12"/>
      <c r="AI20" s="12"/>
      <c r="AJ20" s="47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42"/>
      <c r="C21" s="42"/>
      <c r="D21" s="42"/>
      <c r="E21" s="42"/>
      <c r="F21" s="42"/>
      <c r="G21" s="42"/>
      <c r="H21" s="42"/>
      <c r="I21" s="42"/>
      <c r="J21" s="1"/>
      <c r="K21" s="42"/>
      <c r="L21" s="42"/>
      <c r="M21" s="42"/>
      <c r="N21" s="39"/>
      <c r="O21" s="24"/>
      <c r="P21" s="1"/>
      <c r="Q21" s="42"/>
      <c r="R21" s="1"/>
      <c r="S21" s="1"/>
      <c r="T21" s="24"/>
      <c r="U21" s="24"/>
      <c r="V21" s="6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3"/>
      <c r="AH21" s="8"/>
      <c r="AI21" s="8"/>
      <c r="AJ21" s="8"/>
      <c r="AK21" s="8"/>
      <c r="AL21" s="8"/>
      <c r="AM21" s="8"/>
      <c r="AN21" s="8"/>
      <c r="AO21" s="8"/>
      <c r="AP21" s="8"/>
    </row>
    <row r="22" spans="1:42" s="9" customFormat="1" ht="15" customHeight="1" x14ac:dyDescent="0.25">
      <c r="A22" s="1"/>
      <c r="B22" s="1" t="s">
        <v>38</v>
      </c>
      <c r="C22" s="1"/>
      <c r="D22" s="1" t="s">
        <v>45</v>
      </c>
      <c r="E22" s="1"/>
      <c r="F22" s="1"/>
      <c r="G22" s="1"/>
      <c r="H22" s="1"/>
      <c r="I22" s="1"/>
      <c r="J22" s="1"/>
      <c r="K22" s="1"/>
      <c r="L22" s="1"/>
      <c r="M22" s="1"/>
      <c r="N22" s="42"/>
      <c r="O22" s="24"/>
      <c r="P22" s="24"/>
      <c r="Q22" s="24"/>
      <c r="R22" s="24"/>
      <c r="S22" s="24"/>
      <c r="T22" s="24"/>
      <c r="U22" s="1"/>
      <c r="V22" s="42"/>
      <c r="W22" s="1"/>
      <c r="X22" s="1"/>
      <c r="Y22" s="24"/>
      <c r="Z22" s="24"/>
      <c r="AA22" s="61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1"/>
      <c r="C23" s="1"/>
      <c r="D23" s="1" t="s">
        <v>41</v>
      </c>
      <c r="E23" s="1"/>
      <c r="F23" s="1"/>
      <c r="G23" s="1"/>
      <c r="H23" s="1"/>
      <c r="I23" s="1"/>
      <c r="J23" s="1"/>
      <c r="K23" s="1"/>
      <c r="L23" s="1"/>
      <c r="M23" s="1"/>
      <c r="N23" s="42"/>
      <c r="O23" s="24"/>
      <c r="P23" s="24"/>
      <c r="Q23" s="24"/>
      <c r="R23" s="24"/>
      <c r="S23" s="24"/>
      <c r="T23" s="24"/>
      <c r="U23" s="1"/>
      <c r="V23" s="42"/>
      <c r="W23" s="1"/>
      <c r="X23" s="1"/>
      <c r="Y23" s="24"/>
      <c r="Z23" s="24"/>
      <c r="AA23" s="6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2"/>
      <c r="O24" s="24"/>
      <c r="P24" s="24"/>
      <c r="Q24" s="24"/>
      <c r="R24" s="24"/>
      <c r="S24" s="24"/>
      <c r="T24" s="24"/>
      <c r="U24" s="1"/>
      <c r="V24" s="42"/>
      <c r="W24" s="1"/>
      <c r="X24" s="1"/>
      <c r="Y24" s="24"/>
      <c r="Z24" s="24"/>
      <c r="AA24" s="61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2"/>
      <c r="O25" s="24"/>
      <c r="P25" s="24"/>
      <c r="Q25" s="24"/>
      <c r="R25" s="24"/>
      <c r="S25" s="24"/>
      <c r="T25" s="24"/>
      <c r="U25" s="1"/>
      <c r="V25" s="42"/>
      <c r="W25" s="1"/>
      <c r="X25" s="1"/>
      <c r="Y25" s="24"/>
      <c r="Z25" s="24"/>
      <c r="AA25" s="6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2"/>
      <c r="O26" s="24"/>
      <c r="P26" s="24"/>
      <c r="Q26" s="24"/>
      <c r="R26" s="24"/>
      <c r="S26" s="24"/>
      <c r="T26" s="24"/>
      <c r="U26" s="1"/>
      <c r="V26" s="42"/>
      <c r="W26" s="1"/>
      <c r="X26" s="1"/>
      <c r="Y26" s="24"/>
      <c r="Z26" s="24"/>
      <c r="AA26" s="6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2"/>
      <c r="O27" s="24"/>
      <c r="P27" s="24"/>
      <c r="Q27" s="24"/>
      <c r="R27" s="24"/>
      <c r="S27" s="24"/>
      <c r="T27" s="24"/>
      <c r="U27" s="1"/>
      <c r="V27" s="42"/>
      <c r="W27" s="1"/>
      <c r="X27" s="1"/>
      <c r="Y27" s="24"/>
      <c r="Z27" s="24"/>
      <c r="AA27" s="6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2"/>
      <c r="O28" s="24"/>
      <c r="P28" s="24"/>
      <c r="Q28" s="24"/>
      <c r="R28" s="24"/>
      <c r="S28" s="24"/>
      <c r="T28" s="24"/>
      <c r="U28" s="1"/>
      <c r="V28" s="42"/>
      <c r="W28" s="1"/>
      <c r="X28" s="1"/>
      <c r="Y28" s="24"/>
      <c r="Z28" s="24"/>
      <c r="AA28" s="6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2"/>
      <c r="O29" s="24"/>
      <c r="P29" s="24"/>
      <c r="Q29" s="24"/>
      <c r="R29" s="24"/>
      <c r="S29" s="24"/>
      <c r="T29" s="24"/>
      <c r="U29" s="1"/>
      <c r="V29" s="42"/>
      <c r="W29" s="1"/>
      <c r="X29" s="1"/>
      <c r="Y29" s="24"/>
      <c r="Z29" s="24"/>
      <c r="AA29" s="6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2"/>
      <c r="O30" s="24"/>
      <c r="P30" s="24"/>
      <c r="Q30" s="24"/>
      <c r="R30" s="24"/>
      <c r="S30" s="24"/>
      <c r="T30" s="24"/>
      <c r="U30" s="1"/>
      <c r="V30" s="42"/>
      <c r="W30" s="1"/>
      <c r="X30" s="1"/>
      <c r="Y30" s="24"/>
      <c r="Z30" s="24"/>
      <c r="AA30" s="6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2"/>
      <c r="O31" s="24"/>
      <c r="P31" s="24"/>
      <c r="Q31" s="24"/>
      <c r="R31" s="24"/>
      <c r="S31" s="24"/>
      <c r="T31" s="24"/>
      <c r="U31" s="1"/>
      <c r="V31" s="42"/>
      <c r="W31" s="1"/>
      <c r="X31" s="1"/>
      <c r="Y31" s="24"/>
      <c r="Z31" s="24"/>
      <c r="AA31" s="6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2"/>
      <c r="O32" s="24"/>
      <c r="P32" s="24"/>
      <c r="Q32" s="24"/>
      <c r="R32" s="24"/>
      <c r="S32" s="24"/>
      <c r="T32" s="24"/>
      <c r="U32" s="1"/>
      <c r="V32" s="42"/>
      <c r="W32" s="1"/>
      <c r="X32" s="1"/>
      <c r="Y32" s="24"/>
      <c r="Z32" s="24"/>
      <c r="AA32" s="6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2"/>
      <c r="O33" s="24"/>
      <c r="P33" s="24"/>
      <c r="Q33" s="24"/>
      <c r="R33" s="24"/>
      <c r="S33" s="24"/>
      <c r="T33" s="24"/>
      <c r="U33" s="1"/>
      <c r="V33" s="42"/>
      <c r="W33" s="1"/>
      <c r="X33" s="1"/>
      <c r="Y33" s="24"/>
      <c r="Z33" s="24"/>
      <c r="AA33" s="6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2"/>
      <c r="O34" s="24"/>
      <c r="P34" s="24"/>
      <c r="Q34" s="24"/>
      <c r="R34" s="24"/>
      <c r="S34" s="24"/>
      <c r="T34" s="24"/>
      <c r="U34" s="1"/>
      <c r="V34" s="42"/>
      <c r="W34" s="1"/>
      <c r="X34" s="1"/>
      <c r="Y34" s="24"/>
      <c r="Z34" s="24"/>
      <c r="AA34" s="6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2"/>
      <c r="O35" s="24"/>
      <c r="P35" s="24"/>
      <c r="Q35" s="24"/>
      <c r="R35" s="24"/>
      <c r="S35" s="24"/>
      <c r="T35" s="24"/>
      <c r="U35" s="1"/>
      <c r="V35" s="42"/>
      <c r="W35" s="1"/>
      <c r="X35" s="1"/>
      <c r="Y35" s="24"/>
      <c r="Z35" s="24"/>
      <c r="AA35" s="6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2"/>
      <c r="O36" s="24"/>
      <c r="P36" s="24"/>
      <c r="Q36" s="24"/>
      <c r="R36" s="24"/>
      <c r="S36" s="24"/>
      <c r="T36" s="24"/>
      <c r="U36" s="1"/>
      <c r="V36" s="42"/>
      <c r="W36" s="1"/>
      <c r="X36" s="1"/>
      <c r="Y36" s="24"/>
      <c r="Z36" s="24"/>
      <c r="AA36" s="6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2"/>
      <c r="O37" s="24"/>
      <c r="P37" s="24"/>
      <c r="Q37" s="24"/>
      <c r="R37" s="24"/>
      <c r="S37" s="24"/>
      <c r="T37" s="24"/>
      <c r="U37" s="1"/>
      <c r="V37" s="42"/>
      <c r="W37" s="1"/>
      <c r="X37" s="1"/>
      <c r="Y37" s="24"/>
      <c r="Z37" s="24"/>
      <c r="AA37" s="6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2"/>
      <c r="O38" s="24"/>
      <c r="P38" s="24"/>
      <c r="Q38" s="24"/>
      <c r="R38" s="24"/>
      <c r="S38" s="24"/>
      <c r="T38" s="24"/>
      <c r="U38" s="1"/>
      <c r="V38" s="42"/>
      <c r="W38" s="1"/>
      <c r="X38" s="1"/>
      <c r="Y38" s="24"/>
      <c r="Z38" s="24"/>
      <c r="AA38" s="61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2"/>
      <c r="O39" s="24"/>
      <c r="P39" s="24"/>
      <c r="Q39" s="24"/>
      <c r="R39" s="24"/>
      <c r="S39" s="24"/>
      <c r="T39" s="24"/>
      <c r="U39" s="1"/>
      <c r="V39" s="42"/>
      <c r="W39" s="1"/>
      <c r="X39" s="1"/>
      <c r="Y39" s="24"/>
      <c r="Z39" s="24"/>
      <c r="AA39" s="61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2"/>
      <c r="O40" s="24"/>
      <c r="P40" s="24"/>
      <c r="Q40" s="24"/>
      <c r="R40" s="24"/>
      <c r="S40" s="24"/>
      <c r="T40" s="24"/>
      <c r="U40" s="1"/>
      <c r="V40" s="42"/>
      <c r="W40" s="1"/>
      <c r="X40" s="1"/>
      <c r="Y40" s="24"/>
      <c r="Z40" s="24"/>
      <c r="AA40" s="61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2"/>
      <c r="O41" s="24"/>
      <c r="P41" s="24"/>
      <c r="Q41" s="24"/>
      <c r="R41" s="24"/>
      <c r="S41" s="24"/>
      <c r="T41" s="24"/>
      <c r="U41" s="1"/>
      <c r="V41" s="42"/>
      <c r="W41" s="1"/>
      <c r="X41" s="1"/>
      <c r="Y41" s="24"/>
      <c r="Z41" s="24"/>
      <c r="AA41" s="61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2"/>
      <c r="O42" s="24"/>
      <c r="P42" s="24"/>
      <c r="Q42" s="24"/>
      <c r="R42" s="24"/>
      <c r="S42" s="24"/>
      <c r="T42" s="24"/>
      <c r="U42" s="1"/>
      <c r="V42" s="42"/>
      <c r="W42" s="1"/>
      <c r="X42" s="1"/>
      <c r="Y42" s="24"/>
      <c r="Z42" s="24"/>
      <c r="AA42" s="61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2"/>
      <c r="O43" s="24"/>
      <c r="P43" s="24"/>
      <c r="Q43" s="24"/>
      <c r="R43" s="24"/>
      <c r="S43" s="24"/>
      <c r="T43" s="24"/>
      <c r="U43" s="1"/>
      <c r="V43" s="42"/>
      <c r="W43" s="1"/>
      <c r="X43" s="1"/>
      <c r="Y43" s="24"/>
      <c r="Z43" s="24"/>
      <c r="AA43" s="61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8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2"/>
      <c r="O44" s="24"/>
      <c r="P44" s="24"/>
      <c r="Q44" s="24"/>
      <c r="R44" s="24"/>
      <c r="S44" s="24"/>
      <c r="T44" s="24"/>
      <c r="U44" s="1"/>
      <c r="V44" s="42"/>
      <c r="W44" s="1"/>
      <c r="X44" s="1"/>
      <c r="Y44" s="24"/>
      <c r="Z44" s="24"/>
      <c r="AA44" s="61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4"/>
      <c r="P45" s="24"/>
      <c r="Q45" s="24"/>
      <c r="R45" s="24"/>
      <c r="S45" s="24"/>
      <c r="T45" s="24"/>
      <c r="U45" s="1"/>
      <c r="V45" s="42"/>
      <c r="W45" s="1"/>
      <c r="X45" s="1"/>
      <c r="Y45" s="24"/>
      <c r="Z45" s="24"/>
      <c r="AA45" s="61"/>
      <c r="AB45" s="1"/>
      <c r="AC45" s="1"/>
      <c r="AD45" s="1"/>
      <c r="AE45" s="1"/>
      <c r="AF45" s="1"/>
      <c r="AG45" s="1"/>
      <c r="AH45" s="1"/>
      <c r="AI45" s="1"/>
      <c r="AJ45" s="1"/>
      <c r="AK45" s="23"/>
      <c r="AL45" s="8"/>
      <c r="AM45" s="8"/>
      <c r="AN45" s="8"/>
      <c r="AO45" s="8"/>
      <c r="AP45" s="8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4"/>
      <c r="P46" s="24"/>
      <c r="Q46" s="24"/>
      <c r="R46" s="24"/>
      <c r="S46" s="24"/>
      <c r="T46" s="24"/>
      <c r="U46" s="1"/>
      <c r="V46" s="42"/>
      <c r="W46" s="1"/>
      <c r="X46" s="1"/>
      <c r="Y46" s="24"/>
      <c r="Z46" s="24"/>
      <c r="AA46" s="61"/>
      <c r="AB46" s="1"/>
      <c r="AC46" s="1"/>
      <c r="AD46" s="1"/>
      <c r="AE46" s="1"/>
      <c r="AF46" s="1"/>
      <c r="AG46" s="1"/>
      <c r="AH46" s="1"/>
      <c r="AI46" s="1"/>
      <c r="AJ46" s="1"/>
      <c r="AK46" s="23"/>
      <c r="AL46" s="8"/>
      <c r="AM46" s="8"/>
      <c r="AN46" s="8"/>
      <c r="AO46" s="8"/>
      <c r="AP46" s="8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4"/>
      <c r="P47" s="24"/>
      <c r="Q47" s="24"/>
      <c r="R47" s="24"/>
      <c r="S47" s="24"/>
      <c r="T47" s="24"/>
      <c r="U47" s="1"/>
      <c r="V47" s="42"/>
      <c r="W47" s="1"/>
      <c r="X47" s="1"/>
      <c r="Y47" s="24"/>
      <c r="Z47" s="24"/>
      <c r="AA47" s="61"/>
      <c r="AB47" s="1"/>
      <c r="AC47" s="1"/>
      <c r="AD47" s="1"/>
      <c r="AE47" s="1"/>
      <c r="AF47" s="1"/>
      <c r="AG47" s="1"/>
      <c r="AH47" s="1"/>
      <c r="AI47" s="1"/>
      <c r="AJ47" s="1"/>
      <c r="AK47" s="23"/>
      <c r="AL47" s="8"/>
      <c r="AM47" s="8"/>
      <c r="AN47" s="8"/>
      <c r="AO47" s="8"/>
      <c r="AP47" s="8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4"/>
      <c r="P48" s="24"/>
      <c r="Q48" s="24"/>
      <c r="R48" s="24"/>
      <c r="S48" s="24"/>
      <c r="T48" s="24"/>
      <c r="U48" s="1"/>
      <c r="V48" s="42"/>
      <c r="W48" s="1"/>
      <c r="X48" s="1"/>
      <c r="Y48" s="24"/>
      <c r="Z48" s="24"/>
      <c r="AA48" s="61"/>
      <c r="AB48" s="1"/>
      <c r="AC48" s="1"/>
      <c r="AD48" s="1"/>
      <c r="AE48" s="1"/>
      <c r="AF48" s="1"/>
      <c r="AG48" s="1"/>
      <c r="AH48" s="1"/>
      <c r="AI48" s="1"/>
      <c r="AJ48" s="1"/>
      <c r="AK48" s="23"/>
      <c r="AL48" s="8"/>
      <c r="AM48" s="8"/>
      <c r="AN48" s="8"/>
      <c r="AO48" s="8"/>
      <c r="AP48" s="8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4"/>
      <c r="P49" s="24"/>
      <c r="Q49" s="24"/>
      <c r="R49" s="24"/>
      <c r="S49" s="24"/>
      <c r="T49" s="24"/>
      <c r="U49" s="1"/>
      <c r="V49" s="42"/>
      <c r="W49" s="1"/>
      <c r="X49" s="1"/>
      <c r="Y49" s="24"/>
      <c r="Z49" s="24"/>
      <c r="AA49" s="61"/>
      <c r="AB49" s="1"/>
      <c r="AC49" s="1"/>
      <c r="AD49" s="1"/>
      <c r="AE49" s="1"/>
      <c r="AF49" s="1"/>
      <c r="AG49" s="1"/>
      <c r="AH49" s="1"/>
      <c r="AI49" s="1"/>
      <c r="AJ49" s="1"/>
      <c r="AK49" s="23"/>
      <c r="AL49" s="8"/>
      <c r="AM49" s="8"/>
      <c r="AN49" s="8"/>
      <c r="AO49" s="8"/>
      <c r="AP49" s="8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2"/>
      <c r="O50" s="24"/>
      <c r="P50" s="24"/>
      <c r="Q50" s="24"/>
      <c r="R50" s="24"/>
      <c r="S50" s="24"/>
      <c r="T50" s="24"/>
      <c r="U50" s="1"/>
      <c r="V50" s="42"/>
      <c r="W50" s="1"/>
      <c r="X50" s="1"/>
      <c r="Y50" s="24"/>
      <c r="Z50" s="24"/>
      <c r="AA50" s="61"/>
      <c r="AB50" s="1"/>
      <c r="AC50" s="1"/>
      <c r="AD50" s="1"/>
      <c r="AE50" s="1"/>
      <c r="AF50" s="1"/>
      <c r="AG50" s="1"/>
      <c r="AH50" s="1"/>
      <c r="AI50" s="1"/>
      <c r="AJ50" s="1"/>
      <c r="AK50" s="23"/>
      <c r="AL50" s="8"/>
      <c r="AM50" s="8"/>
      <c r="AN50" s="8"/>
      <c r="AO50" s="8"/>
      <c r="AP50" s="8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2"/>
      <c r="O51" s="24"/>
      <c r="P51" s="24"/>
      <c r="Q51" s="24"/>
      <c r="R51" s="24"/>
      <c r="S51" s="24"/>
      <c r="T51" s="24"/>
      <c r="U51" s="1"/>
      <c r="V51" s="42"/>
      <c r="W51" s="1"/>
      <c r="X51" s="1"/>
      <c r="Y51" s="24"/>
      <c r="Z51" s="24"/>
      <c r="AA51" s="61"/>
      <c r="AB51" s="1"/>
      <c r="AC51" s="1"/>
      <c r="AD51" s="1"/>
      <c r="AE51" s="1"/>
      <c r="AF51" s="1"/>
      <c r="AG51" s="1"/>
      <c r="AH51" s="1"/>
      <c r="AI51" s="1"/>
      <c r="AJ51" s="1"/>
      <c r="AK51" s="23"/>
      <c r="AL51" s="8"/>
      <c r="AM51" s="8"/>
      <c r="AN51" s="8"/>
      <c r="AO51" s="8"/>
      <c r="AP51" s="8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2"/>
      <c r="O52" s="24"/>
      <c r="P52" s="24"/>
      <c r="Q52" s="24"/>
      <c r="R52" s="24"/>
      <c r="S52" s="24"/>
      <c r="T52" s="24"/>
      <c r="U52" s="1"/>
      <c r="V52" s="42"/>
      <c r="W52" s="1"/>
      <c r="X52" s="1"/>
      <c r="Y52" s="24"/>
      <c r="Z52" s="24"/>
      <c r="AA52" s="61"/>
      <c r="AB52" s="1"/>
      <c r="AC52" s="1"/>
      <c r="AD52" s="1"/>
      <c r="AE52" s="1"/>
      <c r="AF52" s="1"/>
      <c r="AG52" s="1"/>
      <c r="AH52" s="1"/>
      <c r="AI52" s="1"/>
      <c r="AJ52" s="1"/>
      <c r="AK52" s="23"/>
      <c r="AL52" s="8"/>
      <c r="AM52" s="8"/>
      <c r="AN52" s="8"/>
      <c r="AO52" s="8"/>
      <c r="AP52" s="8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2"/>
      <c r="O53" s="24"/>
      <c r="P53" s="24"/>
      <c r="Q53" s="24"/>
      <c r="R53" s="24"/>
      <c r="S53" s="24"/>
      <c r="T53" s="24"/>
      <c r="U53" s="1"/>
      <c r="V53" s="42"/>
      <c r="W53" s="1"/>
      <c r="X53" s="1"/>
      <c r="Y53" s="24"/>
      <c r="Z53" s="24"/>
      <c r="AA53" s="61"/>
      <c r="AB53" s="1"/>
      <c r="AC53" s="1"/>
      <c r="AD53" s="1"/>
      <c r="AE53" s="1"/>
      <c r="AF53" s="1"/>
      <c r="AG53" s="1"/>
      <c r="AH53" s="1"/>
      <c r="AI53" s="1"/>
      <c r="AJ53" s="1"/>
      <c r="AK53" s="23"/>
      <c r="AL53" s="8"/>
      <c r="AM53" s="8"/>
      <c r="AN53" s="8"/>
      <c r="AO53" s="8"/>
      <c r="AP53" s="8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2"/>
      <c r="O54" s="24"/>
      <c r="P54" s="24"/>
      <c r="Q54" s="24"/>
      <c r="R54" s="24"/>
      <c r="S54" s="24"/>
      <c r="T54" s="24"/>
      <c r="U54" s="1"/>
      <c r="V54" s="42"/>
      <c r="W54" s="1"/>
      <c r="X54" s="1"/>
      <c r="Y54" s="24"/>
      <c r="Z54" s="24"/>
      <c r="AA54" s="61"/>
      <c r="AB54" s="1"/>
      <c r="AC54" s="1"/>
      <c r="AD54" s="1"/>
      <c r="AE54" s="1"/>
      <c r="AF54" s="1"/>
      <c r="AG54" s="1"/>
      <c r="AH54" s="1"/>
      <c r="AI54" s="1"/>
      <c r="AJ54" s="1"/>
      <c r="AK54" s="23"/>
      <c r="AL54" s="8"/>
      <c r="AM54" s="8"/>
      <c r="AN54" s="8"/>
      <c r="AO54" s="8"/>
      <c r="AP54" s="8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2"/>
      <c r="O55" s="24"/>
      <c r="P55" s="24"/>
      <c r="Q55" s="24"/>
      <c r="R55" s="24"/>
      <c r="S55" s="24"/>
      <c r="T55" s="24"/>
      <c r="U55" s="1"/>
      <c r="V55" s="42"/>
      <c r="W55" s="1"/>
      <c r="X55" s="1"/>
      <c r="Y55" s="24"/>
      <c r="Z55" s="24"/>
      <c r="AA55" s="61"/>
      <c r="AB55" s="1"/>
      <c r="AC55" s="1"/>
      <c r="AD55" s="1"/>
      <c r="AE55" s="1"/>
      <c r="AF55" s="1"/>
      <c r="AG55" s="1"/>
      <c r="AH55" s="1"/>
      <c r="AI55" s="1"/>
      <c r="AJ55" s="1"/>
      <c r="AK55" s="23"/>
      <c r="AL55" s="8"/>
      <c r="AM55" s="8"/>
      <c r="AN55" s="8"/>
      <c r="AO55" s="8"/>
      <c r="AP55" s="8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2"/>
      <c r="O56" s="24"/>
      <c r="P56" s="24"/>
      <c r="Q56" s="24"/>
      <c r="R56" s="24"/>
      <c r="S56" s="24"/>
      <c r="T56" s="24"/>
      <c r="U56" s="1"/>
      <c r="V56" s="42"/>
      <c r="W56" s="1"/>
      <c r="X56" s="1"/>
      <c r="Y56" s="24"/>
      <c r="Z56" s="24"/>
      <c r="AA56" s="61"/>
      <c r="AB56" s="1"/>
      <c r="AC56" s="1"/>
      <c r="AD56" s="1"/>
      <c r="AE56" s="1"/>
      <c r="AF56" s="1"/>
      <c r="AG56" s="1"/>
      <c r="AH56" s="1"/>
      <c r="AI56" s="1"/>
      <c r="AJ56" s="1"/>
      <c r="AK56" s="23"/>
      <c r="AL56" s="8"/>
      <c r="AM56" s="8"/>
      <c r="AN56" s="8"/>
      <c r="AO56" s="8"/>
      <c r="AP56" s="8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2"/>
      <c r="O57" s="24"/>
      <c r="P57" s="24"/>
      <c r="Q57" s="24"/>
      <c r="R57" s="24"/>
      <c r="S57" s="24"/>
      <c r="T57" s="24"/>
      <c r="U57" s="1"/>
      <c r="V57" s="42"/>
      <c r="W57" s="1"/>
      <c r="X57" s="1"/>
      <c r="Y57" s="24"/>
      <c r="Z57" s="24"/>
      <c r="AA57" s="61"/>
      <c r="AB57" s="1"/>
      <c r="AC57" s="1"/>
      <c r="AD57" s="1"/>
      <c r="AE57" s="1"/>
      <c r="AF57" s="1"/>
      <c r="AG57" s="1"/>
      <c r="AH57" s="1"/>
      <c r="AI57" s="1"/>
      <c r="AJ57" s="1"/>
      <c r="AK57" s="23"/>
      <c r="AL57" s="8"/>
      <c r="AM57" s="8"/>
      <c r="AN57" s="8"/>
      <c r="AO57" s="8"/>
      <c r="AP57" s="8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2"/>
      <c r="O58" s="24"/>
      <c r="P58" s="24"/>
      <c r="Q58" s="24"/>
      <c r="R58" s="24"/>
      <c r="S58" s="24"/>
      <c r="T58" s="24"/>
      <c r="U58" s="1"/>
      <c r="V58" s="42"/>
      <c r="W58" s="1"/>
      <c r="X58" s="1"/>
      <c r="Y58" s="24"/>
      <c r="Z58" s="24"/>
      <c r="AA58" s="61"/>
      <c r="AB58" s="1"/>
      <c r="AC58" s="1"/>
      <c r="AD58" s="1"/>
      <c r="AE58" s="1"/>
      <c r="AF58" s="1"/>
      <c r="AG58" s="1"/>
      <c r="AH58" s="1"/>
      <c r="AI58" s="1"/>
      <c r="AJ58" s="1"/>
      <c r="AK58" s="23"/>
      <c r="AL58" s="8"/>
      <c r="AM58" s="8"/>
      <c r="AN58" s="8"/>
      <c r="AO58" s="8"/>
      <c r="AP58" s="8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2"/>
      <c r="O59" s="24"/>
      <c r="P59" s="24"/>
      <c r="Q59" s="24"/>
      <c r="R59" s="24"/>
      <c r="S59" s="24"/>
      <c r="T59" s="24"/>
      <c r="U59" s="1"/>
      <c r="V59" s="42"/>
      <c r="W59" s="1"/>
      <c r="X59" s="1"/>
      <c r="Y59" s="24"/>
      <c r="Z59" s="24"/>
      <c r="AA59" s="61"/>
      <c r="AB59" s="1"/>
      <c r="AC59" s="1"/>
      <c r="AD59" s="1"/>
      <c r="AE59" s="1"/>
      <c r="AF59" s="1"/>
      <c r="AG59" s="1"/>
      <c r="AH59" s="1"/>
      <c r="AI59" s="1"/>
      <c r="AJ59" s="1"/>
      <c r="AK59" s="23"/>
      <c r="AL59" s="8"/>
      <c r="AM59" s="8"/>
      <c r="AN59" s="8"/>
      <c r="AO59" s="8"/>
      <c r="AP59" s="8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2"/>
      <c r="O60" s="24"/>
      <c r="P60" s="24"/>
      <c r="Q60" s="24"/>
      <c r="R60" s="24"/>
      <c r="S60" s="24"/>
      <c r="T60" s="24"/>
      <c r="U60" s="1"/>
      <c r="V60" s="42"/>
      <c r="W60" s="1"/>
      <c r="X60" s="1"/>
      <c r="Y60" s="24"/>
      <c r="Z60" s="24"/>
      <c r="AA60" s="61"/>
      <c r="AB60" s="1"/>
      <c r="AC60" s="1"/>
      <c r="AD60" s="1"/>
      <c r="AE60" s="1"/>
      <c r="AF60" s="1"/>
      <c r="AG60" s="1"/>
      <c r="AH60" s="1"/>
      <c r="AI60" s="1"/>
      <c r="AJ60" s="1"/>
      <c r="AK60" s="23"/>
      <c r="AL60" s="8"/>
      <c r="AM60" s="8"/>
      <c r="AN60" s="8"/>
      <c r="AO60" s="8"/>
      <c r="AP60" s="8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2"/>
      <c r="O61" s="24"/>
      <c r="P61" s="24"/>
      <c r="Q61" s="24"/>
      <c r="R61" s="24"/>
      <c r="S61" s="24"/>
      <c r="T61" s="24"/>
      <c r="U61" s="1"/>
      <c r="V61" s="42"/>
      <c r="W61" s="1"/>
      <c r="X61" s="1"/>
      <c r="Y61" s="24"/>
      <c r="Z61" s="24"/>
      <c r="AA61" s="61"/>
      <c r="AB61" s="1"/>
      <c r="AC61" s="1"/>
      <c r="AD61" s="1"/>
      <c r="AE61" s="1"/>
      <c r="AF61" s="1"/>
      <c r="AG61" s="1"/>
      <c r="AH61" s="1"/>
      <c r="AI61" s="1"/>
      <c r="AJ61" s="1"/>
      <c r="AK61" s="23"/>
      <c r="AL61" s="8"/>
      <c r="AM61" s="8"/>
      <c r="AN61" s="8"/>
      <c r="AO61" s="8"/>
      <c r="AP61" s="8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2"/>
      <c r="O62" s="24"/>
      <c r="P62" s="24"/>
      <c r="Q62" s="24"/>
      <c r="R62" s="24"/>
      <c r="S62" s="24"/>
      <c r="T62" s="24"/>
      <c r="U62" s="1"/>
      <c r="V62" s="42"/>
      <c r="W62" s="1"/>
      <c r="X62" s="1"/>
      <c r="Y62" s="24"/>
      <c r="Z62" s="24"/>
      <c r="AA62" s="61"/>
      <c r="AB62" s="1"/>
      <c r="AC62" s="1"/>
      <c r="AD62" s="1"/>
      <c r="AE62" s="1"/>
      <c r="AF62" s="1"/>
      <c r="AG62" s="1"/>
      <c r="AH62" s="1"/>
      <c r="AI62" s="1"/>
      <c r="AJ62" s="1"/>
      <c r="AK62" s="23"/>
      <c r="AL62" s="8"/>
      <c r="AM62" s="8"/>
      <c r="AN62" s="8"/>
      <c r="AO62" s="8"/>
      <c r="AP62" s="8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2"/>
      <c r="O63" s="24"/>
      <c r="P63" s="24"/>
      <c r="Q63" s="24"/>
      <c r="R63" s="24"/>
      <c r="S63" s="24"/>
      <c r="T63" s="24"/>
      <c r="U63" s="1"/>
      <c r="V63" s="42"/>
      <c r="W63" s="1"/>
      <c r="X63" s="1"/>
      <c r="Y63" s="24"/>
      <c r="Z63" s="24"/>
      <c r="AA63" s="61"/>
      <c r="AB63" s="1"/>
      <c r="AC63" s="1"/>
      <c r="AD63" s="1"/>
      <c r="AE63" s="1"/>
      <c r="AF63" s="1"/>
      <c r="AG63" s="1"/>
      <c r="AH63" s="1"/>
      <c r="AI63" s="1"/>
      <c r="AJ63" s="1"/>
      <c r="AK63" s="23"/>
      <c r="AL63" s="8"/>
      <c r="AM63" s="8"/>
      <c r="AN63" s="8"/>
      <c r="AO63" s="8"/>
      <c r="AP63" s="8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2"/>
      <c r="O64" s="24"/>
      <c r="P64" s="24"/>
      <c r="Q64" s="24"/>
      <c r="R64" s="24"/>
      <c r="S64" s="24"/>
      <c r="T64" s="24"/>
      <c r="U64" s="1"/>
      <c r="V64" s="42"/>
      <c r="W64" s="1"/>
      <c r="X64" s="1"/>
      <c r="Y64" s="24"/>
      <c r="Z64" s="24"/>
      <c r="AA64" s="61"/>
      <c r="AB64" s="1"/>
      <c r="AC64" s="1"/>
      <c r="AD64" s="1"/>
      <c r="AE64" s="1"/>
      <c r="AF64" s="1"/>
      <c r="AG64" s="1"/>
      <c r="AH64" s="1"/>
      <c r="AI64" s="1"/>
      <c r="AJ64" s="1"/>
      <c r="AK64" s="23"/>
      <c r="AL64" s="8"/>
      <c r="AM64" s="8"/>
      <c r="AN64" s="8"/>
      <c r="AO64" s="8"/>
      <c r="AP64" s="8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2"/>
      <c r="O65" s="24"/>
      <c r="P65" s="24"/>
      <c r="Q65" s="24"/>
      <c r="R65" s="24"/>
      <c r="S65" s="24"/>
      <c r="T65" s="24"/>
      <c r="U65" s="1"/>
      <c r="V65" s="42"/>
      <c r="W65" s="1"/>
      <c r="X65" s="1"/>
      <c r="Y65" s="24"/>
      <c r="Z65" s="24"/>
      <c r="AA65" s="61"/>
      <c r="AB65" s="1"/>
      <c r="AC65" s="1"/>
      <c r="AD65" s="1"/>
      <c r="AE65" s="1"/>
      <c r="AF65" s="1"/>
      <c r="AG65" s="1"/>
      <c r="AH65" s="1"/>
      <c r="AI65" s="1"/>
      <c r="AJ65" s="1"/>
      <c r="AK65" s="23"/>
      <c r="AL65" s="8"/>
      <c r="AM65" s="8"/>
      <c r="AN65" s="8"/>
      <c r="AO65" s="8"/>
      <c r="AP65" s="8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2"/>
      <c r="O66" s="24"/>
      <c r="P66" s="24"/>
      <c r="Q66" s="24"/>
      <c r="R66" s="24"/>
      <c r="S66" s="24"/>
      <c r="T66" s="24"/>
      <c r="U66" s="1"/>
      <c r="V66" s="42"/>
      <c r="W66" s="1"/>
      <c r="X66" s="1"/>
      <c r="Y66" s="24"/>
      <c r="Z66" s="24"/>
      <c r="AA66" s="61"/>
      <c r="AB66" s="1"/>
      <c r="AC66" s="1"/>
      <c r="AD66" s="1"/>
      <c r="AE66" s="1"/>
      <c r="AF66" s="1"/>
      <c r="AG66" s="1"/>
      <c r="AH66" s="1"/>
      <c r="AI66" s="1"/>
      <c r="AJ66" s="1"/>
      <c r="AK66" s="23"/>
      <c r="AL66" s="8"/>
      <c r="AM66" s="8"/>
      <c r="AN66" s="8"/>
      <c r="AO66" s="8"/>
      <c r="AP66" s="8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2"/>
      <c r="O67" s="24"/>
      <c r="P67" s="24"/>
      <c r="Q67" s="24"/>
      <c r="R67" s="24"/>
      <c r="S67" s="24"/>
      <c r="T67" s="24"/>
      <c r="U67" s="1"/>
      <c r="V67" s="42"/>
      <c r="W67" s="1"/>
      <c r="X67" s="1"/>
      <c r="Y67" s="24"/>
      <c r="Z67" s="24"/>
      <c r="AA67" s="61"/>
      <c r="AB67" s="1"/>
      <c r="AC67" s="1"/>
      <c r="AD67" s="1"/>
      <c r="AE67" s="1"/>
      <c r="AF67" s="1"/>
      <c r="AG67" s="1"/>
      <c r="AH67" s="1"/>
      <c r="AI67" s="1"/>
      <c r="AJ67" s="1"/>
      <c r="AK67" s="23"/>
      <c r="AL67" s="8"/>
      <c r="AM67" s="8"/>
      <c r="AN67" s="8"/>
      <c r="AO67" s="8"/>
      <c r="AP67" s="8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2"/>
      <c r="O68" s="24"/>
      <c r="P68" s="24"/>
      <c r="Q68" s="24"/>
      <c r="R68" s="24"/>
      <c r="S68" s="24"/>
      <c r="T68" s="24"/>
      <c r="U68" s="1"/>
      <c r="V68" s="42"/>
      <c r="W68" s="1"/>
      <c r="X68" s="1"/>
      <c r="Y68" s="24"/>
      <c r="Z68" s="24"/>
      <c r="AA68" s="61"/>
      <c r="AB68" s="1"/>
      <c r="AC68" s="1"/>
      <c r="AD68" s="1"/>
      <c r="AE68" s="1"/>
      <c r="AF68" s="1"/>
      <c r="AG68" s="1"/>
      <c r="AH68" s="1"/>
      <c r="AI68" s="1"/>
      <c r="AJ68" s="1"/>
      <c r="AK68" s="23"/>
      <c r="AL68" s="8"/>
      <c r="AM68" s="8"/>
      <c r="AN68" s="8"/>
      <c r="AO68" s="8"/>
      <c r="AP68" s="8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2"/>
      <c r="O69" s="24"/>
      <c r="P69" s="24"/>
      <c r="Q69" s="24"/>
      <c r="R69" s="24"/>
      <c r="S69" s="24"/>
      <c r="T69" s="24"/>
      <c r="U69" s="1"/>
      <c r="V69" s="42"/>
      <c r="W69" s="1"/>
      <c r="X69" s="1"/>
      <c r="Y69" s="24"/>
      <c r="Z69" s="24"/>
      <c r="AA69" s="61"/>
      <c r="AB69" s="1"/>
      <c r="AC69" s="1"/>
      <c r="AD69" s="1"/>
      <c r="AE69" s="1"/>
      <c r="AF69" s="1"/>
      <c r="AG69" s="1"/>
      <c r="AH69" s="1"/>
      <c r="AI69" s="1"/>
      <c r="AJ69" s="1"/>
      <c r="AK69" s="23"/>
      <c r="AL69" s="8"/>
      <c r="AM69" s="8"/>
      <c r="AN69" s="8"/>
      <c r="AO69" s="8"/>
      <c r="AP69" s="8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2"/>
      <c r="O70" s="24"/>
      <c r="P70" s="24"/>
      <c r="Q70" s="24"/>
      <c r="R70" s="24"/>
      <c r="S70" s="24"/>
      <c r="T70" s="24"/>
      <c r="U70" s="1"/>
      <c r="V70" s="42"/>
      <c r="W70" s="1"/>
      <c r="X70" s="1"/>
      <c r="Y70" s="24"/>
      <c r="Z70" s="24"/>
      <c r="AA70" s="61"/>
      <c r="AB70" s="1"/>
      <c r="AC70" s="1"/>
      <c r="AD70" s="1"/>
      <c r="AE70" s="1"/>
      <c r="AF70" s="1"/>
      <c r="AG70" s="1"/>
      <c r="AH70" s="1"/>
      <c r="AI70" s="1"/>
      <c r="AJ70" s="1"/>
      <c r="AK70" s="23"/>
      <c r="AL70" s="8"/>
      <c r="AM70" s="8"/>
      <c r="AN70" s="8"/>
      <c r="AO70" s="8"/>
      <c r="AP70" s="8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2"/>
      <c r="O71" s="24"/>
      <c r="P71" s="24"/>
      <c r="Q71" s="24"/>
      <c r="R71" s="24"/>
      <c r="S71" s="24"/>
      <c r="T71" s="24"/>
      <c r="U71" s="1"/>
      <c r="V71" s="42"/>
      <c r="W71" s="1"/>
      <c r="X71" s="1"/>
      <c r="Y71" s="24"/>
      <c r="Z71" s="24"/>
      <c r="AA71" s="61"/>
      <c r="AB71" s="1"/>
      <c r="AC71" s="1"/>
      <c r="AD71" s="1"/>
      <c r="AE71" s="1"/>
      <c r="AF71" s="1"/>
      <c r="AG71" s="1"/>
      <c r="AH71" s="1"/>
      <c r="AI71" s="1"/>
      <c r="AJ71" s="1"/>
      <c r="AK71" s="23"/>
      <c r="AL71" s="8"/>
      <c r="AM71" s="8"/>
      <c r="AN71" s="8"/>
      <c r="AO71" s="8"/>
      <c r="AP71" s="8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2"/>
      <c r="O72" s="24"/>
      <c r="P72" s="24"/>
      <c r="Q72" s="24"/>
      <c r="R72" s="24"/>
      <c r="S72" s="24"/>
      <c r="T72" s="24"/>
      <c r="U72" s="1"/>
      <c r="V72" s="42"/>
      <c r="W72" s="1"/>
      <c r="X72" s="1"/>
      <c r="Y72" s="24"/>
      <c r="Z72" s="24"/>
      <c r="AA72" s="61"/>
      <c r="AB72" s="1"/>
      <c r="AC72" s="1"/>
      <c r="AD72" s="1"/>
      <c r="AE72" s="1"/>
      <c r="AF72" s="1"/>
      <c r="AG72" s="1"/>
      <c r="AH72" s="1"/>
      <c r="AI72" s="1"/>
      <c r="AJ72" s="1"/>
      <c r="AK72" s="23"/>
      <c r="AL72" s="8"/>
      <c r="AM72" s="8"/>
      <c r="AN72" s="8"/>
      <c r="AO72" s="8"/>
      <c r="AP72" s="8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2"/>
      <c r="O73" s="24"/>
      <c r="P73" s="24"/>
      <c r="Q73" s="24"/>
      <c r="R73" s="24"/>
      <c r="S73" s="24"/>
      <c r="T73" s="24"/>
      <c r="U73" s="1"/>
      <c r="V73" s="42"/>
      <c r="W73" s="1"/>
      <c r="X73" s="1"/>
      <c r="Y73" s="24"/>
      <c r="Z73" s="24"/>
      <c r="AA73" s="61"/>
      <c r="AB73" s="1"/>
      <c r="AC73" s="1"/>
      <c r="AD73" s="1"/>
      <c r="AE73" s="1"/>
      <c r="AF73" s="1"/>
      <c r="AG73" s="1"/>
      <c r="AH73" s="1"/>
      <c r="AI73" s="1"/>
      <c r="AJ73" s="1"/>
      <c r="AK73" s="23"/>
      <c r="AL73" s="8"/>
      <c r="AM73" s="8"/>
      <c r="AN73" s="8"/>
      <c r="AO73" s="8"/>
      <c r="AP73" s="8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42"/>
      <c r="O74" s="24"/>
      <c r="P74" s="24"/>
      <c r="Q74" s="24"/>
      <c r="R74" s="24"/>
      <c r="S74" s="24"/>
      <c r="T74" s="24"/>
      <c r="U74" s="1"/>
      <c r="V74" s="42"/>
      <c r="W74" s="1"/>
      <c r="X74" s="1"/>
      <c r="Y74" s="24"/>
      <c r="Z74" s="24"/>
      <c r="AA74" s="61"/>
      <c r="AB74" s="1"/>
      <c r="AC74" s="1"/>
      <c r="AD74" s="1"/>
      <c r="AE74" s="1"/>
      <c r="AF74" s="1"/>
      <c r="AG74" s="1"/>
      <c r="AH74" s="1"/>
      <c r="AI74" s="1"/>
      <c r="AJ74" s="1"/>
      <c r="AK74" s="23"/>
      <c r="AL74" s="8"/>
      <c r="AM74" s="8"/>
      <c r="AN74" s="8"/>
      <c r="AO74" s="8"/>
      <c r="AP74" s="8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42"/>
      <c r="O75" s="24"/>
      <c r="P75" s="24"/>
      <c r="Q75" s="24"/>
      <c r="R75" s="24"/>
      <c r="S75" s="24"/>
      <c r="T75" s="24"/>
      <c r="U75" s="1"/>
      <c r="V75" s="42"/>
      <c r="W75" s="1"/>
      <c r="X75" s="1"/>
      <c r="Y75" s="24"/>
      <c r="Z75" s="24"/>
      <c r="AA75" s="61"/>
      <c r="AB75" s="1"/>
      <c r="AC75" s="1"/>
      <c r="AD75" s="1"/>
      <c r="AE75" s="1"/>
      <c r="AF75" s="1"/>
      <c r="AG75" s="1"/>
      <c r="AH75" s="1"/>
      <c r="AI75" s="1"/>
      <c r="AJ75" s="1"/>
      <c r="AK75" s="23"/>
      <c r="AL75" s="8"/>
      <c r="AM75" s="8"/>
      <c r="AN75" s="8"/>
      <c r="AO75" s="8"/>
      <c r="AP75" s="8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42"/>
      <c r="O76" s="24"/>
      <c r="P76" s="24"/>
      <c r="Q76" s="24"/>
      <c r="R76" s="24"/>
      <c r="S76" s="24"/>
      <c r="T76" s="24"/>
      <c r="U76" s="1"/>
      <c r="V76" s="42"/>
      <c r="W76" s="1"/>
      <c r="X76" s="1"/>
      <c r="Y76" s="24"/>
      <c r="Z76" s="24"/>
      <c r="AA76" s="61"/>
      <c r="AB76" s="1"/>
      <c r="AC76" s="1"/>
      <c r="AD76" s="1"/>
      <c r="AE76" s="1"/>
      <c r="AF76" s="1"/>
      <c r="AG76" s="1"/>
      <c r="AH76" s="1"/>
      <c r="AI76" s="1"/>
      <c r="AJ76" s="1"/>
      <c r="AK76" s="23"/>
      <c r="AL76" s="8"/>
      <c r="AM76" s="8"/>
      <c r="AN76" s="8"/>
      <c r="AO76" s="8"/>
      <c r="AP76" s="8"/>
    </row>
    <row r="77" spans="1:42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42"/>
      <c r="O77" s="24"/>
      <c r="P77" s="24"/>
      <c r="Q77" s="24"/>
      <c r="R77" s="24"/>
      <c r="S77" s="24"/>
      <c r="T77" s="24"/>
      <c r="U77" s="1"/>
      <c r="V77" s="42"/>
      <c r="W77" s="1"/>
      <c r="X77" s="1"/>
      <c r="Y77" s="24"/>
      <c r="Z77" s="24"/>
      <c r="AA77" s="61"/>
      <c r="AB77" s="1"/>
      <c r="AC77" s="1"/>
      <c r="AD77" s="1"/>
      <c r="AE77" s="1"/>
      <c r="AF77" s="1"/>
      <c r="AG77" s="1"/>
      <c r="AH77" s="1"/>
      <c r="AI77" s="1"/>
      <c r="AJ77" s="1"/>
      <c r="AK77" s="23"/>
      <c r="AL77" s="8"/>
      <c r="AM77" s="8"/>
      <c r="AN77" s="8"/>
      <c r="AO77" s="8"/>
      <c r="AP77" s="8"/>
    </row>
    <row r="78" spans="1:42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42"/>
      <c r="O78" s="24"/>
      <c r="P78" s="24"/>
      <c r="Q78" s="24"/>
      <c r="R78" s="24"/>
      <c r="S78" s="24"/>
      <c r="T78" s="24"/>
      <c r="U78" s="1"/>
      <c r="V78" s="42"/>
      <c r="W78" s="1"/>
      <c r="X78" s="1"/>
      <c r="Y78" s="24"/>
      <c r="Z78" s="24"/>
      <c r="AA78" s="61"/>
      <c r="AB78" s="1"/>
      <c r="AC78" s="1"/>
      <c r="AD78" s="1"/>
      <c r="AE78" s="1"/>
      <c r="AF78" s="1"/>
      <c r="AG78" s="1"/>
      <c r="AH78" s="1"/>
      <c r="AI78" s="1"/>
      <c r="AJ78" s="1"/>
      <c r="AK78" s="23"/>
      <c r="AL78" s="8"/>
      <c r="AM78" s="8"/>
      <c r="AN78" s="8"/>
      <c r="AO78" s="8"/>
      <c r="AP78" s="8"/>
    </row>
    <row r="79" spans="1:42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42"/>
      <c r="O79" s="24"/>
      <c r="P79" s="24"/>
      <c r="Q79" s="24"/>
      <c r="R79" s="24"/>
      <c r="S79" s="24"/>
      <c r="T79" s="24"/>
      <c r="U79" s="1"/>
      <c r="V79" s="42"/>
      <c r="W79" s="1"/>
      <c r="X79" s="1"/>
      <c r="Y79" s="24"/>
      <c r="Z79" s="24"/>
      <c r="AA79" s="61"/>
      <c r="AB79" s="1"/>
      <c r="AC79" s="1"/>
      <c r="AD79" s="1"/>
      <c r="AE79" s="1"/>
      <c r="AF79" s="1"/>
      <c r="AG79" s="1"/>
      <c r="AH79" s="1"/>
      <c r="AI79" s="1"/>
      <c r="AJ79" s="1"/>
      <c r="AK79" s="23"/>
      <c r="AL79" s="8"/>
      <c r="AM79" s="8"/>
      <c r="AN79" s="8"/>
      <c r="AO79" s="8"/>
      <c r="AP79" s="8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42"/>
      <c r="O80" s="24"/>
      <c r="P80" s="24"/>
      <c r="Q80" s="24"/>
      <c r="R80" s="24"/>
      <c r="S80" s="24"/>
      <c r="T80" s="24"/>
      <c r="U80" s="1"/>
      <c r="V80" s="42"/>
      <c r="W80" s="1"/>
      <c r="X80" s="1"/>
      <c r="Y80" s="24"/>
      <c r="Z80" s="24"/>
      <c r="AA80" s="61"/>
      <c r="AB80" s="1"/>
      <c r="AC80" s="1"/>
      <c r="AD80" s="1"/>
      <c r="AE80" s="1"/>
      <c r="AF80" s="1"/>
      <c r="AG80" s="1"/>
      <c r="AH80" s="1"/>
      <c r="AI80" s="1"/>
      <c r="AJ80" s="1"/>
      <c r="AK80" s="23"/>
      <c r="AL80" s="8"/>
      <c r="AM80" s="8"/>
      <c r="AN80" s="8"/>
      <c r="AO80" s="8"/>
      <c r="AP80" s="8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42"/>
      <c r="O81" s="24"/>
      <c r="P81" s="24"/>
      <c r="Q81" s="24"/>
      <c r="R81" s="24"/>
      <c r="S81" s="24"/>
      <c r="T81" s="24"/>
      <c r="U81" s="1"/>
      <c r="V81" s="42"/>
      <c r="W81" s="1"/>
      <c r="X81" s="1"/>
      <c r="Y81" s="24"/>
      <c r="Z81" s="24"/>
      <c r="AA81" s="61"/>
      <c r="AB81" s="1"/>
      <c r="AC81" s="1"/>
      <c r="AD81" s="1"/>
      <c r="AE81" s="1"/>
      <c r="AF81" s="1"/>
      <c r="AG81" s="1"/>
      <c r="AH81" s="1"/>
      <c r="AI81" s="1"/>
      <c r="AJ81" s="1"/>
      <c r="AK81" s="23"/>
      <c r="AL81" s="8"/>
      <c r="AM81" s="8"/>
      <c r="AN81" s="8"/>
      <c r="AO81" s="8"/>
      <c r="AP81" s="8"/>
    </row>
    <row r="82" spans="1:42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42"/>
      <c r="O82" s="24"/>
      <c r="P82" s="24"/>
      <c r="Q82" s="24"/>
      <c r="R82" s="24"/>
      <c r="S82" s="24"/>
      <c r="T82" s="24"/>
      <c r="U82" s="1"/>
      <c r="V82" s="42"/>
      <c r="W82" s="1"/>
      <c r="X82" s="1"/>
      <c r="Y82" s="24"/>
      <c r="Z82" s="24"/>
      <c r="AA82" s="61"/>
      <c r="AB82" s="1"/>
      <c r="AC82" s="1"/>
      <c r="AD82" s="1"/>
      <c r="AE82" s="1"/>
      <c r="AF82" s="1"/>
      <c r="AG82" s="1"/>
      <c r="AH82" s="1"/>
      <c r="AI82" s="1"/>
      <c r="AJ82" s="1"/>
      <c r="AK82" s="23"/>
      <c r="AL82" s="8"/>
      <c r="AM82" s="8"/>
      <c r="AN82" s="8"/>
      <c r="AO82" s="8"/>
      <c r="AP82" s="8"/>
    </row>
    <row r="83" spans="1:42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42"/>
      <c r="O83" s="24"/>
      <c r="P83" s="24"/>
      <c r="Q83" s="24"/>
      <c r="R83" s="24"/>
      <c r="S83" s="24"/>
      <c r="T83" s="24"/>
      <c r="U83" s="1"/>
      <c r="V83" s="42"/>
      <c r="W83" s="1"/>
      <c r="X83" s="1"/>
      <c r="Y83" s="24"/>
      <c r="Z83" s="24"/>
      <c r="AA83" s="61"/>
      <c r="AB83" s="1"/>
      <c r="AC83" s="1"/>
      <c r="AD83" s="1"/>
      <c r="AE83" s="1"/>
      <c r="AF83" s="1"/>
      <c r="AG83" s="1"/>
      <c r="AH83" s="1"/>
      <c r="AI83" s="1"/>
      <c r="AJ83" s="1"/>
      <c r="AK83" s="23"/>
      <c r="AL83" s="8"/>
      <c r="AM83" s="8"/>
      <c r="AN83" s="8"/>
      <c r="AO83" s="8"/>
      <c r="AP83" s="8"/>
    </row>
    <row r="84" spans="1:4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42"/>
      <c r="O84" s="24"/>
      <c r="P84" s="24"/>
      <c r="Q84" s="24"/>
      <c r="R84" s="24"/>
      <c r="S84" s="24"/>
      <c r="T84" s="24"/>
      <c r="U84" s="1"/>
      <c r="V84" s="42"/>
      <c r="W84" s="1"/>
      <c r="X84" s="1"/>
      <c r="Y84" s="24"/>
      <c r="Z84" s="24"/>
      <c r="AA84" s="61"/>
      <c r="AB84" s="1"/>
      <c r="AC84" s="1"/>
      <c r="AD84" s="1"/>
      <c r="AE84" s="1"/>
      <c r="AF84" s="1"/>
      <c r="AG84" s="1"/>
      <c r="AH84" s="1"/>
      <c r="AI84" s="1"/>
      <c r="AJ84" s="1"/>
      <c r="AK84" s="23"/>
      <c r="AL84" s="8"/>
      <c r="AM84" s="8"/>
      <c r="AN84" s="8"/>
      <c r="AO84" s="8"/>
      <c r="AP84" s="8"/>
    </row>
    <row r="85" spans="1:42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42"/>
      <c r="O85" s="24"/>
      <c r="P85" s="24"/>
      <c r="Q85" s="24"/>
      <c r="R85" s="24"/>
      <c r="S85" s="24"/>
      <c r="T85" s="24"/>
      <c r="U85" s="1"/>
      <c r="V85" s="42"/>
      <c r="W85" s="1"/>
      <c r="X85" s="1"/>
      <c r="Y85" s="24"/>
      <c r="Z85" s="24"/>
      <c r="AA85" s="61"/>
      <c r="AB85" s="1"/>
      <c r="AC85" s="1"/>
      <c r="AD85" s="1"/>
      <c r="AE85" s="1"/>
      <c r="AF85" s="1"/>
      <c r="AG85" s="1"/>
      <c r="AH85" s="1"/>
      <c r="AI85" s="1"/>
      <c r="AJ85" s="1"/>
      <c r="AK85" s="23"/>
      <c r="AL85" s="8"/>
      <c r="AM85" s="8"/>
      <c r="AN85" s="8"/>
      <c r="AO85" s="8"/>
      <c r="AP85" s="8"/>
    </row>
    <row r="86" spans="1:42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42"/>
      <c r="O86" s="24"/>
      <c r="P86" s="24"/>
      <c r="Q86" s="24"/>
      <c r="R86" s="24"/>
      <c r="S86" s="24"/>
      <c r="T86" s="24"/>
      <c r="U86" s="1"/>
      <c r="V86" s="42"/>
      <c r="W86" s="1"/>
      <c r="X86" s="1"/>
      <c r="Y86" s="24"/>
      <c r="Z86" s="24"/>
      <c r="AA86" s="61"/>
      <c r="AB86" s="1"/>
      <c r="AC86" s="1"/>
      <c r="AD86" s="1"/>
      <c r="AE86" s="1"/>
      <c r="AF86" s="1"/>
      <c r="AG86" s="1"/>
      <c r="AH86" s="1"/>
      <c r="AI86" s="1"/>
      <c r="AJ86" s="1"/>
      <c r="AK86" s="23"/>
      <c r="AL86" s="8"/>
      <c r="AM86" s="8"/>
      <c r="AN86" s="8"/>
      <c r="AO86" s="8"/>
      <c r="AP86" s="8"/>
    </row>
    <row r="87" spans="1:42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42"/>
      <c r="O87" s="24"/>
      <c r="P87" s="24"/>
      <c r="Q87" s="24"/>
      <c r="R87" s="24"/>
      <c r="S87" s="24"/>
      <c r="T87" s="24"/>
      <c r="U87" s="1"/>
      <c r="V87" s="42"/>
      <c r="W87" s="1"/>
      <c r="X87" s="1"/>
      <c r="Y87" s="24"/>
      <c r="Z87" s="24"/>
      <c r="AA87" s="61"/>
      <c r="AB87" s="1"/>
      <c r="AC87" s="1"/>
      <c r="AD87" s="1"/>
      <c r="AE87" s="1"/>
      <c r="AF87" s="1"/>
      <c r="AG87" s="1"/>
      <c r="AH87" s="1"/>
      <c r="AI87" s="1"/>
      <c r="AJ87" s="1"/>
      <c r="AK87" s="23"/>
      <c r="AL87" s="8"/>
      <c r="AM87" s="8"/>
      <c r="AN87" s="8"/>
      <c r="AO87" s="8"/>
      <c r="AP87" s="8"/>
    </row>
    <row r="88" spans="1:42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42"/>
      <c r="O88" s="24"/>
      <c r="P88" s="24"/>
      <c r="Q88" s="24"/>
      <c r="R88" s="24"/>
      <c r="S88" s="24"/>
      <c r="T88" s="24"/>
      <c r="U88" s="1"/>
      <c r="V88" s="42"/>
      <c r="W88" s="1"/>
      <c r="X88" s="1"/>
      <c r="Y88" s="24"/>
      <c r="Z88" s="24"/>
      <c r="AA88" s="61"/>
      <c r="AB88" s="1"/>
      <c r="AC88" s="1"/>
      <c r="AD88" s="1"/>
      <c r="AE88" s="1"/>
      <c r="AF88" s="1"/>
      <c r="AG88" s="1"/>
      <c r="AH88" s="1"/>
      <c r="AI88" s="1"/>
      <c r="AJ88" s="1"/>
      <c r="AK88" s="23"/>
      <c r="AL88" s="8"/>
      <c r="AM88" s="8"/>
      <c r="AN88" s="8"/>
      <c r="AO88" s="8"/>
      <c r="AP88" s="8"/>
    </row>
    <row r="89" spans="1:42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42"/>
      <c r="O89" s="24"/>
      <c r="P89" s="24"/>
      <c r="Q89" s="24"/>
      <c r="R89" s="24"/>
      <c r="S89" s="24"/>
      <c r="T89" s="24"/>
      <c r="U89" s="1"/>
      <c r="V89" s="42"/>
      <c r="W89" s="1"/>
      <c r="X89" s="1"/>
      <c r="Y89" s="24"/>
      <c r="Z89" s="24"/>
      <c r="AA89" s="61"/>
      <c r="AB89" s="1"/>
      <c r="AC89" s="1"/>
      <c r="AD89" s="1"/>
      <c r="AE89" s="1"/>
      <c r="AF89" s="1"/>
      <c r="AG89" s="1"/>
      <c r="AH89" s="1"/>
      <c r="AI89" s="1"/>
      <c r="AJ89" s="1"/>
      <c r="AK89" s="23"/>
      <c r="AL89" s="8"/>
      <c r="AM89" s="8"/>
      <c r="AN89" s="8"/>
      <c r="AO89" s="8"/>
      <c r="AP89" s="8"/>
    </row>
    <row r="90" spans="1:42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42"/>
      <c r="O90" s="24"/>
      <c r="P90" s="24"/>
      <c r="Q90" s="24"/>
      <c r="R90" s="24"/>
      <c r="S90" s="24"/>
      <c r="T90" s="24"/>
      <c r="U90" s="1"/>
      <c r="V90" s="42"/>
      <c r="W90" s="1"/>
      <c r="X90" s="1"/>
      <c r="Y90" s="24"/>
      <c r="Z90" s="24"/>
      <c r="AA90" s="61"/>
      <c r="AB90" s="1"/>
      <c r="AC90" s="1"/>
      <c r="AD90" s="1"/>
      <c r="AE90" s="1"/>
      <c r="AF90" s="1"/>
      <c r="AG90" s="1"/>
      <c r="AH90" s="1"/>
      <c r="AI90" s="1"/>
      <c r="AJ90" s="1"/>
      <c r="AK90" s="23"/>
      <c r="AL90" s="8"/>
      <c r="AM90" s="8"/>
      <c r="AN90" s="8"/>
      <c r="AO90" s="8"/>
      <c r="AP90" s="8"/>
    </row>
    <row r="91" spans="1:42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42"/>
      <c r="O91" s="24"/>
      <c r="P91" s="24"/>
      <c r="Q91" s="24"/>
      <c r="R91" s="24"/>
      <c r="S91" s="24"/>
      <c r="T91" s="24"/>
      <c r="U91" s="1"/>
      <c r="V91" s="42"/>
      <c r="W91" s="1"/>
      <c r="X91" s="1"/>
      <c r="Y91" s="24"/>
      <c r="Z91" s="24"/>
      <c r="AA91" s="61"/>
      <c r="AB91" s="1"/>
      <c r="AC91" s="1"/>
      <c r="AD91" s="1"/>
      <c r="AE91" s="1"/>
      <c r="AF91" s="1"/>
      <c r="AG91" s="1"/>
      <c r="AH91" s="1"/>
      <c r="AI91" s="1"/>
      <c r="AJ91" s="1"/>
      <c r="AK91" s="23"/>
      <c r="AL91" s="8"/>
      <c r="AM91" s="8"/>
      <c r="AN91" s="8"/>
      <c r="AO91" s="8"/>
      <c r="AP91" s="8"/>
    </row>
    <row r="92" spans="1:42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42"/>
      <c r="O92" s="24"/>
      <c r="P92" s="24"/>
      <c r="Q92" s="24"/>
      <c r="R92" s="24"/>
      <c r="S92" s="24"/>
      <c r="T92" s="24"/>
      <c r="U92" s="1"/>
      <c r="V92" s="42"/>
      <c r="W92" s="1"/>
      <c r="X92" s="1"/>
      <c r="Y92" s="24"/>
      <c r="Z92" s="24"/>
      <c r="AA92" s="61"/>
      <c r="AB92" s="1"/>
      <c r="AC92" s="1"/>
      <c r="AD92" s="1"/>
      <c r="AE92" s="1"/>
      <c r="AF92" s="1"/>
      <c r="AG92" s="1"/>
      <c r="AH92" s="1"/>
      <c r="AI92" s="1"/>
      <c r="AJ92" s="1"/>
      <c r="AK92" s="23"/>
      <c r="AL92" s="8"/>
      <c r="AM92" s="8"/>
      <c r="AN92" s="8"/>
      <c r="AO92" s="8"/>
      <c r="AP92" s="8"/>
    </row>
    <row r="93" spans="1:42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42"/>
      <c r="O93" s="24"/>
      <c r="P93" s="24"/>
      <c r="Q93" s="24"/>
      <c r="R93" s="24"/>
      <c r="S93" s="24"/>
      <c r="T93" s="24"/>
      <c r="U93" s="1"/>
      <c r="V93" s="42"/>
      <c r="W93" s="1"/>
      <c r="X93" s="1"/>
      <c r="Y93" s="24"/>
      <c r="Z93" s="24"/>
      <c r="AA93" s="61"/>
      <c r="AB93" s="1"/>
      <c r="AC93" s="1"/>
      <c r="AD93" s="1"/>
      <c r="AE93" s="1"/>
      <c r="AF93" s="1"/>
      <c r="AG93" s="1"/>
      <c r="AH93" s="1"/>
      <c r="AI93" s="1"/>
      <c r="AJ93" s="1"/>
      <c r="AK93" s="23"/>
      <c r="AL93" s="8"/>
      <c r="AM93" s="8"/>
      <c r="AN93" s="8"/>
      <c r="AO93" s="8"/>
      <c r="AP93" s="8"/>
    </row>
    <row r="94" spans="1:42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42"/>
      <c r="O94" s="24"/>
      <c r="P94" s="24"/>
      <c r="Q94" s="24"/>
      <c r="R94" s="24"/>
      <c r="S94" s="24"/>
      <c r="T94" s="24"/>
      <c r="U94" s="1"/>
      <c r="V94" s="42"/>
      <c r="W94" s="1"/>
      <c r="X94" s="1"/>
      <c r="Y94" s="24"/>
      <c r="Z94" s="24"/>
      <c r="AA94" s="61"/>
      <c r="AB94" s="1"/>
      <c r="AC94" s="1"/>
      <c r="AD94" s="1"/>
      <c r="AE94" s="1"/>
      <c r="AF94" s="1"/>
      <c r="AG94" s="1"/>
      <c r="AH94" s="1"/>
      <c r="AI94" s="1"/>
      <c r="AJ94" s="1"/>
      <c r="AK94" s="23"/>
      <c r="AL94" s="8"/>
      <c r="AM94" s="8"/>
      <c r="AN94" s="8"/>
      <c r="AO94" s="8"/>
      <c r="AP94" s="8"/>
    </row>
    <row r="95" spans="1:42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42"/>
      <c r="O95" s="24"/>
      <c r="P95" s="24"/>
      <c r="Q95" s="24"/>
      <c r="R95" s="24"/>
      <c r="S95" s="24"/>
      <c r="T95" s="24"/>
      <c r="U95" s="1"/>
      <c r="V95" s="42"/>
      <c r="W95" s="1"/>
      <c r="X95" s="1"/>
      <c r="Y95" s="24"/>
      <c r="Z95" s="24"/>
      <c r="AA95" s="61"/>
      <c r="AB95" s="1"/>
      <c r="AC95" s="1"/>
      <c r="AD95" s="1"/>
      <c r="AE95" s="1"/>
      <c r="AF95" s="1"/>
      <c r="AG95" s="1"/>
      <c r="AH95" s="1"/>
      <c r="AI95" s="1"/>
      <c r="AJ95" s="1"/>
      <c r="AK95" s="23"/>
      <c r="AL95" s="8"/>
      <c r="AM95" s="8"/>
      <c r="AN95" s="8"/>
      <c r="AO95" s="8"/>
      <c r="AP95" s="8"/>
    </row>
    <row r="96" spans="1:42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42"/>
      <c r="O96" s="24"/>
      <c r="P96" s="24"/>
      <c r="Q96" s="24"/>
      <c r="R96" s="24"/>
      <c r="S96" s="24"/>
      <c r="T96" s="24"/>
      <c r="U96" s="1"/>
      <c r="V96" s="42"/>
      <c r="W96" s="1"/>
      <c r="X96" s="1"/>
      <c r="Y96" s="24"/>
      <c r="Z96" s="24"/>
      <c r="AA96" s="61"/>
      <c r="AB96" s="1"/>
      <c r="AC96" s="1"/>
      <c r="AD96" s="1"/>
      <c r="AE96" s="1"/>
      <c r="AF96" s="1"/>
      <c r="AG96" s="1"/>
      <c r="AH96" s="1"/>
      <c r="AI96" s="1"/>
      <c r="AJ96" s="1"/>
      <c r="AK96" s="23"/>
      <c r="AL96" s="8"/>
      <c r="AM96" s="8"/>
      <c r="AN96" s="8"/>
      <c r="AO96" s="8"/>
      <c r="AP96" s="8"/>
    </row>
    <row r="97" spans="1:42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42"/>
      <c r="O97" s="24"/>
      <c r="P97" s="24"/>
      <c r="Q97" s="24"/>
      <c r="R97" s="24"/>
      <c r="S97" s="24"/>
      <c r="T97" s="24"/>
      <c r="U97" s="1"/>
      <c r="V97" s="42"/>
      <c r="W97" s="1"/>
      <c r="X97" s="1"/>
      <c r="Y97" s="24"/>
      <c r="Z97" s="24"/>
      <c r="AA97" s="61"/>
      <c r="AB97" s="1"/>
      <c r="AC97" s="1"/>
      <c r="AD97" s="1"/>
      <c r="AE97" s="1"/>
      <c r="AF97" s="1"/>
      <c r="AG97" s="1"/>
      <c r="AH97" s="1"/>
      <c r="AI97" s="1"/>
      <c r="AJ97" s="1"/>
      <c r="AK97" s="23"/>
      <c r="AL97" s="8"/>
      <c r="AM97" s="8"/>
      <c r="AN97" s="8"/>
      <c r="AO97" s="8"/>
      <c r="AP97" s="8"/>
    </row>
    <row r="98" spans="1:42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42"/>
      <c r="O98" s="24"/>
      <c r="P98" s="24"/>
      <c r="Q98" s="24"/>
      <c r="R98" s="24"/>
      <c r="S98" s="24"/>
      <c r="T98" s="24"/>
      <c r="U98" s="1"/>
      <c r="V98" s="42"/>
      <c r="W98" s="1"/>
      <c r="X98" s="1"/>
      <c r="Y98" s="24"/>
      <c r="Z98" s="24"/>
      <c r="AA98" s="61"/>
      <c r="AB98" s="1"/>
      <c r="AC98" s="1"/>
      <c r="AD98" s="1"/>
      <c r="AE98" s="1"/>
      <c r="AF98" s="1"/>
      <c r="AG98" s="1"/>
      <c r="AH98" s="1"/>
      <c r="AI98" s="1"/>
      <c r="AJ98" s="1"/>
      <c r="AK98" s="23"/>
      <c r="AL98" s="8"/>
      <c r="AM98" s="8"/>
      <c r="AN98" s="8"/>
      <c r="AO98" s="8"/>
      <c r="AP98" s="8"/>
    </row>
    <row r="99" spans="1:42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42"/>
      <c r="O99" s="24"/>
      <c r="P99" s="24"/>
      <c r="Q99" s="24"/>
      <c r="R99" s="24"/>
      <c r="S99" s="24"/>
      <c r="T99" s="24"/>
      <c r="U99" s="1"/>
      <c r="V99" s="42"/>
      <c r="W99" s="1"/>
      <c r="X99" s="1"/>
      <c r="Y99" s="24"/>
      <c r="Z99" s="24"/>
      <c r="AA99" s="61"/>
      <c r="AB99" s="1"/>
      <c r="AC99" s="1"/>
      <c r="AD99" s="1"/>
      <c r="AE99" s="1"/>
      <c r="AF99" s="1"/>
      <c r="AG99" s="1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42"/>
      <c r="O100" s="24"/>
      <c r="P100" s="24"/>
      <c r="Q100" s="24"/>
      <c r="R100" s="24"/>
      <c r="S100" s="24"/>
      <c r="T100" s="24"/>
      <c r="U100" s="1"/>
      <c r="V100" s="42"/>
      <c r="W100" s="1"/>
      <c r="X100" s="1"/>
      <c r="Y100" s="24"/>
      <c r="Z100" s="24"/>
      <c r="AA100" s="61"/>
      <c r="AB100" s="1"/>
      <c r="AC100" s="1"/>
      <c r="AD100" s="1"/>
      <c r="AE100" s="1"/>
      <c r="AF100" s="1"/>
      <c r="AG100" s="1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42"/>
      <c r="O101" s="24"/>
      <c r="P101" s="24"/>
      <c r="Q101" s="24"/>
      <c r="R101" s="24"/>
      <c r="S101" s="24"/>
      <c r="T101" s="24"/>
      <c r="U101" s="1"/>
      <c r="V101" s="42"/>
      <c r="W101" s="1"/>
      <c r="X101" s="1"/>
      <c r="Y101" s="24"/>
      <c r="Z101" s="24"/>
      <c r="AA101" s="61"/>
      <c r="AB101" s="1"/>
      <c r="AC101" s="1"/>
      <c r="AD101" s="1"/>
      <c r="AE101" s="1"/>
      <c r="AF101" s="1"/>
      <c r="AG101" s="1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42"/>
      <c r="O102" s="24"/>
      <c r="P102" s="24"/>
      <c r="Q102" s="24"/>
      <c r="R102" s="24"/>
      <c r="S102" s="24"/>
      <c r="T102" s="24"/>
      <c r="U102" s="1"/>
      <c r="V102" s="42"/>
      <c r="W102" s="1"/>
      <c r="X102" s="1"/>
      <c r="Y102" s="24"/>
      <c r="Z102" s="24"/>
      <c r="AA102" s="61"/>
      <c r="AB102" s="1"/>
      <c r="AC102" s="1"/>
      <c r="AD102" s="1"/>
      <c r="AE102" s="1"/>
      <c r="AF102" s="1"/>
      <c r="AG102" s="1"/>
      <c r="AH102" s="1"/>
      <c r="AI102" s="1"/>
      <c r="AJ102" s="1"/>
      <c r="AK102" s="23"/>
      <c r="AL102" s="8"/>
      <c r="AM102" s="8"/>
      <c r="AN102" s="8"/>
      <c r="AO102" s="8"/>
      <c r="AP102" s="8"/>
    </row>
  </sheetData>
  <sortState ref="B9:AD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29.7109375" style="93" customWidth="1"/>
    <col min="3" max="3" width="21.5703125" style="94" customWidth="1"/>
    <col min="4" max="4" width="10.5703125" style="95" customWidth="1"/>
    <col min="5" max="5" width="12" style="95" customWidth="1"/>
    <col min="6" max="6" width="0.7109375" style="41" customWidth="1"/>
    <col min="7" max="11" width="5.28515625" style="94" customWidth="1"/>
    <col min="12" max="12" width="6.42578125" style="94" customWidth="1"/>
    <col min="13" max="16" width="5.28515625" style="94" customWidth="1"/>
    <col min="17" max="21" width="6.7109375" style="94" customWidth="1"/>
    <col min="22" max="22" width="10.85546875" style="94" customWidth="1"/>
    <col min="23" max="23" width="25.28515625" style="95" customWidth="1"/>
    <col min="24" max="24" width="9.7109375" style="94" customWidth="1"/>
    <col min="25" max="30" width="9.140625" style="96"/>
  </cols>
  <sheetData>
    <row r="1" spans="1:30" ht="18.75" x14ac:dyDescent="0.3">
      <c r="A1" s="8"/>
      <c r="B1" s="72" t="s">
        <v>50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4"/>
      <c r="X1" s="64"/>
      <c r="Y1" s="75"/>
      <c r="Z1" s="75"/>
      <c r="AA1" s="75"/>
      <c r="AB1" s="75"/>
      <c r="AC1" s="75"/>
      <c r="AD1" s="75"/>
    </row>
    <row r="2" spans="1:30" x14ac:dyDescent="0.25">
      <c r="A2" s="8"/>
      <c r="B2" s="10" t="s">
        <v>43</v>
      </c>
      <c r="C2" s="76" t="s">
        <v>44</v>
      </c>
      <c r="D2" s="76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6"/>
      <c r="X2" s="46"/>
      <c r="Y2" s="75"/>
      <c r="Z2" s="75"/>
      <c r="AA2" s="75"/>
      <c r="AB2" s="75"/>
      <c r="AC2" s="75"/>
      <c r="AD2" s="75"/>
    </row>
    <row r="3" spans="1:30" x14ac:dyDescent="0.25">
      <c r="A3" s="8"/>
      <c r="B3" s="77" t="s">
        <v>51</v>
      </c>
      <c r="C3" s="22" t="s">
        <v>52</v>
      </c>
      <c r="D3" s="78" t="s">
        <v>53</v>
      </c>
      <c r="E3" s="79" t="s">
        <v>1</v>
      </c>
      <c r="F3" s="24"/>
      <c r="G3" s="80" t="s">
        <v>54</v>
      </c>
      <c r="H3" s="81" t="s">
        <v>55</v>
      </c>
      <c r="I3" s="81" t="s">
        <v>30</v>
      </c>
      <c r="J3" s="17" t="s">
        <v>56</v>
      </c>
      <c r="K3" s="82" t="s">
        <v>57</v>
      </c>
      <c r="L3" s="82" t="s">
        <v>58</v>
      </c>
      <c r="M3" s="80" t="s">
        <v>59</v>
      </c>
      <c r="N3" s="80" t="s">
        <v>29</v>
      </c>
      <c r="O3" s="81" t="s">
        <v>60</v>
      </c>
      <c r="P3" s="80" t="s">
        <v>55</v>
      </c>
      <c r="Q3" s="80" t="s">
        <v>3</v>
      </c>
      <c r="R3" s="80">
        <v>1</v>
      </c>
      <c r="S3" s="80">
        <v>2</v>
      </c>
      <c r="T3" s="80">
        <v>3</v>
      </c>
      <c r="U3" s="80" t="s">
        <v>61</v>
      </c>
      <c r="V3" s="17" t="s">
        <v>21</v>
      </c>
      <c r="W3" s="16" t="s">
        <v>62</v>
      </c>
      <c r="X3" s="16" t="s">
        <v>63</v>
      </c>
      <c r="Y3" s="75"/>
      <c r="Z3" s="75"/>
      <c r="AA3" s="75"/>
      <c r="AB3" s="75"/>
      <c r="AC3" s="75"/>
      <c r="AD3" s="75"/>
    </row>
    <row r="4" spans="1:30" x14ac:dyDescent="0.25">
      <c r="A4" s="8"/>
      <c r="B4" s="97" t="s">
        <v>64</v>
      </c>
      <c r="C4" s="100" t="s">
        <v>65</v>
      </c>
      <c r="D4" s="97" t="s">
        <v>69</v>
      </c>
      <c r="E4" s="101" t="s">
        <v>70</v>
      </c>
      <c r="F4" s="102"/>
      <c r="G4" s="98">
        <v>1</v>
      </c>
      <c r="H4" s="98"/>
      <c r="I4" s="104"/>
      <c r="J4" s="98" t="s">
        <v>66</v>
      </c>
      <c r="K4" s="98">
        <v>8</v>
      </c>
      <c r="L4" s="98"/>
      <c r="M4" s="98">
        <v>1</v>
      </c>
      <c r="N4" s="99"/>
      <c r="O4" s="99" t="s">
        <v>67</v>
      </c>
      <c r="P4" s="99"/>
      <c r="Q4" s="105" t="s">
        <v>71</v>
      </c>
      <c r="R4" s="105" t="s">
        <v>68</v>
      </c>
      <c r="S4" s="105" t="s">
        <v>72</v>
      </c>
      <c r="T4" s="105" t="s">
        <v>68</v>
      </c>
      <c r="U4" s="105" t="s">
        <v>73</v>
      </c>
      <c r="V4" s="106">
        <v>0.5</v>
      </c>
      <c r="W4" s="97" t="s">
        <v>74</v>
      </c>
      <c r="X4" s="98">
        <v>1348</v>
      </c>
      <c r="Y4" s="75"/>
      <c r="Z4" s="75"/>
      <c r="AA4" s="75"/>
      <c r="AB4" s="75"/>
      <c r="AC4" s="75"/>
      <c r="AD4" s="75"/>
    </row>
    <row r="5" spans="1:30" x14ac:dyDescent="0.25">
      <c r="A5" s="23"/>
      <c r="B5" s="97" t="s">
        <v>75</v>
      </c>
      <c r="C5" s="100" t="s">
        <v>81</v>
      </c>
      <c r="D5" s="97" t="s">
        <v>69</v>
      </c>
      <c r="E5" s="101" t="s">
        <v>76</v>
      </c>
      <c r="F5" s="102"/>
      <c r="G5" s="98">
        <v>1</v>
      </c>
      <c r="H5" s="98"/>
      <c r="I5" s="104"/>
      <c r="J5" s="98" t="s">
        <v>82</v>
      </c>
      <c r="K5" s="98">
        <v>5</v>
      </c>
      <c r="L5" s="98" t="s">
        <v>83</v>
      </c>
      <c r="M5" s="98">
        <v>1</v>
      </c>
      <c r="N5" s="99"/>
      <c r="O5" s="99" t="s">
        <v>84</v>
      </c>
      <c r="P5" s="99" t="s">
        <v>67</v>
      </c>
      <c r="Q5" s="105" t="s">
        <v>85</v>
      </c>
      <c r="R5" s="105"/>
      <c r="S5" s="105" t="s">
        <v>73</v>
      </c>
      <c r="T5" s="105" t="s">
        <v>86</v>
      </c>
      <c r="U5" s="105" t="s">
        <v>87</v>
      </c>
      <c r="V5" s="106">
        <v>0.42899999999999999</v>
      </c>
      <c r="W5" s="97" t="s">
        <v>77</v>
      </c>
      <c r="X5" s="98">
        <v>1062</v>
      </c>
      <c r="Y5" s="75"/>
      <c r="Z5" s="75"/>
      <c r="AA5" s="75"/>
      <c r="AB5" s="75"/>
      <c r="AC5" s="75"/>
      <c r="AD5" s="75"/>
    </row>
    <row r="6" spans="1:30" x14ac:dyDescent="0.25">
      <c r="A6" s="8"/>
      <c r="B6" s="113" t="s">
        <v>90</v>
      </c>
      <c r="C6" s="114" t="s">
        <v>97</v>
      </c>
      <c r="D6" s="115" t="s">
        <v>69</v>
      </c>
      <c r="E6" s="116" t="s">
        <v>70</v>
      </c>
      <c r="F6" s="34"/>
      <c r="G6" s="117">
        <v>1</v>
      </c>
      <c r="H6" s="118"/>
      <c r="I6" s="117"/>
      <c r="J6" s="119" t="s">
        <v>82</v>
      </c>
      <c r="K6" s="119">
        <v>4</v>
      </c>
      <c r="L6" s="119"/>
      <c r="M6" s="119">
        <v>1</v>
      </c>
      <c r="N6" s="120"/>
      <c r="O6" s="121" t="s">
        <v>67</v>
      </c>
      <c r="P6" s="120"/>
      <c r="Q6" s="122" t="s">
        <v>98</v>
      </c>
      <c r="R6" s="122"/>
      <c r="S6" s="122" t="s">
        <v>73</v>
      </c>
      <c r="T6" s="122" t="s">
        <v>68</v>
      </c>
      <c r="U6" s="122" t="s">
        <v>99</v>
      </c>
      <c r="V6" s="123">
        <v>0.33300000000000002</v>
      </c>
      <c r="W6" s="113" t="s">
        <v>89</v>
      </c>
      <c r="X6" s="117">
        <v>1054</v>
      </c>
      <c r="Y6" s="75"/>
      <c r="Z6" s="75"/>
      <c r="AA6" s="75"/>
      <c r="AB6" s="75"/>
      <c r="AC6" s="75"/>
      <c r="AD6" s="75"/>
    </row>
    <row r="7" spans="1:30" x14ac:dyDescent="0.25">
      <c r="A7" s="23"/>
      <c r="B7" s="22" t="s">
        <v>9</v>
      </c>
      <c r="C7" s="17"/>
      <c r="D7" s="16"/>
      <c r="E7" s="107"/>
      <c r="F7" s="108"/>
      <c r="G7" s="18">
        <v>3</v>
      </c>
      <c r="H7" s="18"/>
      <c r="I7" s="18"/>
      <c r="J7" s="17"/>
      <c r="K7" s="17"/>
      <c r="L7" s="17"/>
      <c r="M7" s="18">
        <v>3</v>
      </c>
      <c r="N7" s="18"/>
      <c r="O7" s="18">
        <v>4</v>
      </c>
      <c r="P7" s="18">
        <v>1</v>
      </c>
      <c r="Q7" s="109" t="s">
        <v>100</v>
      </c>
      <c r="R7" s="109" t="s">
        <v>68</v>
      </c>
      <c r="S7" s="109" t="s">
        <v>101</v>
      </c>
      <c r="T7" s="109" t="s">
        <v>102</v>
      </c>
      <c r="U7" s="109" t="s">
        <v>103</v>
      </c>
      <c r="V7" s="36">
        <v>0.42099999999999999</v>
      </c>
      <c r="W7" s="110"/>
      <c r="X7" s="109"/>
      <c r="Y7" s="75"/>
      <c r="Z7" s="75"/>
      <c r="AA7" s="75"/>
      <c r="AB7" s="75"/>
      <c r="AC7" s="75"/>
      <c r="AD7" s="75"/>
    </row>
    <row r="8" spans="1:30" x14ac:dyDescent="0.25">
      <c r="A8" s="23"/>
      <c r="B8" s="83"/>
      <c r="C8" s="84"/>
      <c r="D8" s="85"/>
      <c r="E8" s="86"/>
      <c r="F8" s="87"/>
      <c r="G8" s="84"/>
      <c r="H8" s="84"/>
      <c r="I8" s="84"/>
      <c r="J8" s="88"/>
      <c r="K8" s="88"/>
      <c r="L8" s="88"/>
      <c r="M8" s="84"/>
      <c r="N8" s="84"/>
      <c r="O8" s="84"/>
      <c r="P8" s="84"/>
      <c r="Q8" s="111"/>
      <c r="R8" s="111"/>
      <c r="S8" s="111"/>
      <c r="T8" s="111"/>
      <c r="U8" s="111"/>
      <c r="V8" s="84"/>
      <c r="W8" s="85"/>
      <c r="X8" s="89"/>
      <c r="Y8" s="75"/>
      <c r="Z8" s="75"/>
      <c r="AA8" s="75"/>
      <c r="AB8" s="75"/>
      <c r="AC8" s="75"/>
      <c r="AD8" s="75"/>
    </row>
    <row r="9" spans="1:30" x14ac:dyDescent="0.25">
      <c r="A9" s="23"/>
      <c r="B9" s="90"/>
      <c r="C9" s="1"/>
      <c r="D9" s="90"/>
      <c r="E9" s="91"/>
      <c r="G9" s="1"/>
      <c r="H9" s="42"/>
      <c r="I9" s="1"/>
      <c r="J9" s="24"/>
      <c r="K9" s="24"/>
      <c r="L9" s="24"/>
      <c r="M9" s="1"/>
      <c r="N9" s="1"/>
      <c r="O9" s="1"/>
      <c r="P9" s="1"/>
      <c r="Q9" s="112"/>
      <c r="R9" s="112"/>
      <c r="S9" s="112"/>
      <c r="T9" s="112"/>
      <c r="U9" s="112"/>
      <c r="V9" s="1"/>
      <c r="W9" s="90"/>
      <c r="X9" s="1"/>
      <c r="Y9" s="75"/>
      <c r="Z9" s="75"/>
      <c r="AA9" s="75"/>
      <c r="AB9" s="75"/>
      <c r="AC9" s="75"/>
      <c r="AD9" s="75"/>
    </row>
    <row r="10" spans="1:30" x14ac:dyDescent="0.25">
      <c r="A10" s="23"/>
      <c r="B10" s="90"/>
      <c r="C10" s="1"/>
      <c r="D10" s="90"/>
      <c r="E10" s="91"/>
      <c r="G10" s="1"/>
      <c r="H10" s="42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90"/>
      <c r="X10" s="1"/>
      <c r="Y10" s="75"/>
      <c r="Z10" s="75"/>
      <c r="AA10" s="75"/>
      <c r="AB10" s="75"/>
      <c r="AC10" s="75"/>
      <c r="AD10" s="75"/>
    </row>
    <row r="11" spans="1:30" x14ac:dyDescent="0.25">
      <c r="A11" s="23"/>
      <c r="B11" s="90"/>
      <c r="C11" s="1"/>
      <c r="D11" s="90"/>
      <c r="E11" s="91"/>
      <c r="G11" s="1"/>
      <c r="H11" s="42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90"/>
      <c r="X11" s="1"/>
      <c r="Y11" s="75"/>
      <c r="Z11" s="75"/>
      <c r="AA11" s="75"/>
      <c r="AB11" s="75"/>
      <c r="AC11" s="75"/>
      <c r="AD11" s="75"/>
    </row>
    <row r="12" spans="1:30" x14ac:dyDescent="0.25">
      <c r="A12" s="23"/>
      <c r="B12" s="90"/>
      <c r="C12" s="1"/>
      <c r="D12" s="90"/>
      <c r="E12" s="91"/>
      <c r="G12" s="1"/>
      <c r="H12" s="42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90"/>
      <c r="X12" s="1"/>
      <c r="Y12" s="75"/>
      <c r="Z12" s="75"/>
      <c r="AA12" s="75"/>
      <c r="AB12" s="75"/>
      <c r="AC12" s="75"/>
      <c r="AD12" s="75"/>
    </row>
    <row r="13" spans="1:30" x14ac:dyDescent="0.25">
      <c r="A13" s="23"/>
      <c r="B13" s="90"/>
      <c r="C13" s="1"/>
      <c r="D13" s="90"/>
      <c r="E13" s="91"/>
      <c r="G13" s="1"/>
      <c r="H13" s="42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90"/>
      <c r="X13" s="1"/>
      <c r="Y13" s="75"/>
      <c r="Z13" s="75"/>
      <c r="AA13" s="75"/>
      <c r="AB13" s="75"/>
      <c r="AC13" s="75"/>
      <c r="AD13" s="75"/>
    </row>
    <row r="14" spans="1:30" x14ac:dyDescent="0.25">
      <c r="A14" s="23"/>
      <c r="B14" s="90"/>
      <c r="C14" s="1"/>
      <c r="D14" s="90"/>
      <c r="E14" s="91"/>
      <c r="G14" s="1"/>
      <c r="H14" s="42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90"/>
      <c r="X14" s="1"/>
      <c r="Y14" s="75"/>
      <c r="Z14" s="75"/>
      <c r="AA14" s="75"/>
      <c r="AB14" s="75"/>
      <c r="AC14" s="75"/>
      <c r="AD14" s="75"/>
    </row>
    <row r="15" spans="1:30" x14ac:dyDescent="0.25">
      <c r="A15" s="23"/>
      <c r="B15" s="90"/>
      <c r="C15" s="1"/>
      <c r="D15" s="90"/>
      <c r="E15" s="91"/>
      <c r="G15" s="1"/>
      <c r="H15" s="42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90"/>
      <c r="X15" s="1"/>
      <c r="Y15" s="75"/>
      <c r="Z15" s="75"/>
      <c r="AA15" s="75"/>
      <c r="AB15" s="75"/>
      <c r="AC15" s="75"/>
      <c r="AD15" s="75"/>
    </row>
    <row r="16" spans="1:30" x14ac:dyDescent="0.25">
      <c r="A16" s="23"/>
      <c r="B16" s="90"/>
      <c r="C16" s="1"/>
      <c r="D16" s="90"/>
      <c r="E16" s="91"/>
      <c r="G16" s="1"/>
      <c r="H16" s="42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90"/>
      <c r="X16" s="1"/>
      <c r="Y16" s="75"/>
      <c r="Z16" s="75"/>
      <c r="AA16" s="75"/>
      <c r="AB16" s="75"/>
      <c r="AC16" s="75"/>
      <c r="AD16" s="75"/>
    </row>
    <row r="17" spans="1:30" x14ac:dyDescent="0.25">
      <c r="A17" s="23"/>
      <c r="B17" s="90"/>
      <c r="C17" s="1"/>
      <c r="D17" s="90"/>
      <c r="E17" s="91"/>
      <c r="G17" s="1"/>
      <c r="H17" s="42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90"/>
      <c r="X17" s="1"/>
      <c r="Y17" s="75"/>
      <c r="Z17" s="75"/>
      <c r="AA17" s="75"/>
      <c r="AB17" s="75"/>
      <c r="AC17" s="75"/>
      <c r="AD17" s="75"/>
    </row>
    <row r="18" spans="1:30" x14ac:dyDescent="0.25">
      <c r="A18" s="23"/>
      <c r="B18" s="90"/>
      <c r="C18" s="1"/>
      <c r="D18" s="90"/>
      <c r="E18" s="91"/>
      <c r="G18" s="1"/>
      <c r="H18" s="42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90"/>
      <c r="X18" s="1"/>
      <c r="Y18" s="75"/>
      <c r="Z18" s="75"/>
      <c r="AA18" s="75"/>
      <c r="AB18" s="75"/>
      <c r="AC18" s="75"/>
      <c r="AD18" s="75"/>
    </row>
    <row r="19" spans="1:30" x14ac:dyDescent="0.25">
      <c r="A19" s="23"/>
      <c r="B19" s="90"/>
      <c r="C19" s="1"/>
      <c r="D19" s="90"/>
      <c r="E19" s="91"/>
      <c r="G19" s="1"/>
      <c r="H19" s="42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90"/>
      <c r="X19" s="1"/>
      <c r="Y19" s="75"/>
      <c r="Z19" s="75"/>
      <c r="AA19" s="75"/>
      <c r="AB19" s="75"/>
      <c r="AC19" s="75"/>
      <c r="AD19" s="75"/>
    </row>
    <row r="20" spans="1:30" x14ac:dyDescent="0.25">
      <c r="A20" s="23"/>
      <c r="B20" s="90"/>
      <c r="C20" s="1"/>
      <c r="D20" s="90"/>
      <c r="E20" s="91"/>
      <c r="G20" s="1"/>
      <c r="H20" s="42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90"/>
      <c r="X20" s="1"/>
      <c r="Y20" s="75"/>
      <c r="Z20" s="75"/>
      <c r="AA20" s="75"/>
      <c r="AB20" s="75"/>
      <c r="AC20" s="75"/>
      <c r="AD20" s="75"/>
    </row>
    <row r="21" spans="1:30" x14ac:dyDescent="0.25">
      <c r="A21" s="23"/>
      <c r="B21" s="90"/>
      <c r="C21" s="1"/>
      <c r="D21" s="90"/>
      <c r="E21" s="91"/>
      <c r="G21" s="1"/>
      <c r="H21" s="42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90"/>
      <c r="X21" s="1"/>
      <c r="Y21" s="75"/>
      <c r="Z21" s="75"/>
      <c r="AA21" s="75"/>
      <c r="AB21" s="75"/>
      <c r="AC21" s="75"/>
      <c r="AD21" s="75"/>
    </row>
    <row r="22" spans="1:30" x14ac:dyDescent="0.25">
      <c r="A22" s="23"/>
      <c r="B22" s="90"/>
      <c r="C22" s="1"/>
      <c r="D22" s="90"/>
      <c r="E22" s="91"/>
      <c r="G22" s="1"/>
      <c r="H22" s="42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90"/>
      <c r="X22" s="1"/>
      <c r="Y22" s="75"/>
      <c r="Z22" s="75"/>
      <c r="AA22" s="75"/>
      <c r="AB22" s="75"/>
      <c r="AC22" s="75"/>
      <c r="AD22" s="75"/>
    </row>
    <row r="23" spans="1:30" x14ac:dyDescent="0.25">
      <c r="A23" s="23"/>
      <c r="B23" s="90"/>
      <c r="C23" s="1"/>
      <c r="D23" s="90"/>
      <c r="E23" s="91"/>
      <c r="G23" s="1"/>
      <c r="H23" s="42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90"/>
      <c r="X23" s="1"/>
      <c r="Y23" s="75"/>
      <c r="Z23" s="75"/>
      <c r="AA23" s="75"/>
      <c r="AB23" s="75"/>
      <c r="AC23" s="75"/>
      <c r="AD23" s="75"/>
    </row>
    <row r="24" spans="1:30" x14ac:dyDescent="0.25">
      <c r="A24" s="23"/>
      <c r="B24" s="90"/>
      <c r="C24" s="1"/>
      <c r="D24" s="90"/>
      <c r="E24" s="91"/>
      <c r="G24" s="1"/>
      <c r="H24" s="42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90"/>
      <c r="X24" s="1"/>
      <c r="Y24" s="75"/>
      <c r="Z24" s="75"/>
      <c r="AA24" s="75"/>
      <c r="AB24" s="75"/>
      <c r="AC24" s="75"/>
      <c r="AD24" s="75"/>
    </row>
    <row r="25" spans="1:30" x14ac:dyDescent="0.25">
      <c r="A25" s="23"/>
      <c r="B25" s="90"/>
      <c r="C25" s="1"/>
      <c r="D25" s="90"/>
      <c r="E25" s="91"/>
      <c r="G25" s="1"/>
      <c r="H25" s="42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90"/>
      <c r="X25" s="1"/>
      <c r="Y25" s="75"/>
      <c r="Z25" s="75"/>
      <c r="AA25" s="75"/>
      <c r="AB25" s="75"/>
      <c r="AC25" s="75"/>
      <c r="AD25" s="75"/>
    </row>
    <row r="26" spans="1:30" x14ac:dyDescent="0.25">
      <c r="A26" s="23"/>
      <c r="B26" s="90"/>
      <c r="C26" s="1"/>
      <c r="D26" s="90"/>
      <c r="E26" s="91"/>
      <c r="G26" s="1"/>
      <c r="H26" s="42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90"/>
      <c r="X26" s="1"/>
      <c r="Y26" s="75"/>
      <c r="Z26" s="75"/>
      <c r="AA26" s="75"/>
      <c r="AB26" s="75"/>
      <c r="AC26" s="75"/>
      <c r="AD26" s="75"/>
    </row>
    <row r="27" spans="1:30" x14ac:dyDescent="0.25">
      <c r="A27" s="23"/>
      <c r="B27" s="90"/>
      <c r="C27" s="1"/>
      <c r="D27" s="90"/>
      <c r="E27" s="91"/>
      <c r="G27" s="1"/>
      <c r="H27" s="42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90"/>
      <c r="X27" s="1"/>
      <c r="Y27" s="75"/>
      <c r="Z27" s="75"/>
      <c r="AA27" s="75"/>
      <c r="AB27" s="75"/>
      <c r="AC27" s="75"/>
      <c r="AD27" s="75"/>
    </row>
    <row r="28" spans="1:30" x14ac:dyDescent="0.25">
      <c r="A28" s="23"/>
      <c r="B28" s="90"/>
      <c r="C28" s="1"/>
      <c r="D28" s="90"/>
      <c r="E28" s="91"/>
      <c r="G28" s="1"/>
      <c r="H28" s="42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90"/>
      <c r="X28" s="1"/>
      <c r="Y28" s="75"/>
      <c r="Z28" s="75"/>
      <c r="AA28" s="75"/>
      <c r="AB28" s="75"/>
      <c r="AC28" s="75"/>
      <c r="AD28" s="75"/>
    </row>
    <row r="29" spans="1:30" x14ac:dyDescent="0.25">
      <c r="A29" s="23"/>
      <c r="B29" s="90"/>
      <c r="C29" s="1"/>
      <c r="D29" s="90"/>
      <c r="E29" s="91"/>
      <c r="G29" s="1"/>
      <c r="H29" s="42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90"/>
      <c r="X29" s="1"/>
      <c r="Y29" s="75"/>
      <c r="Z29" s="75"/>
      <c r="AA29" s="75"/>
      <c r="AB29" s="75"/>
      <c r="AC29" s="75"/>
      <c r="AD29" s="75"/>
    </row>
    <row r="30" spans="1:30" x14ac:dyDescent="0.25">
      <c r="A30" s="23"/>
      <c r="B30" s="90"/>
      <c r="C30" s="1"/>
      <c r="D30" s="90"/>
      <c r="E30" s="91"/>
      <c r="G30" s="1"/>
      <c r="H30" s="42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90"/>
      <c r="X30" s="1"/>
      <c r="Y30" s="75"/>
      <c r="Z30" s="75"/>
      <c r="AA30" s="75"/>
      <c r="AB30" s="75"/>
      <c r="AC30" s="75"/>
      <c r="AD30" s="75"/>
    </row>
    <row r="31" spans="1:30" x14ac:dyDescent="0.25">
      <c r="A31" s="23"/>
      <c r="B31" s="90"/>
      <c r="C31" s="1"/>
      <c r="D31" s="90"/>
      <c r="E31" s="91"/>
      <c r="G31" s="1"/>
      <c r="H31" s="42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90"/>
      <c r="X31" s="1"/>
      <c r="Y31" s="75"/>
      <c r="Z31" s="75"/>
      <c r="AA31" s="75"/>
      <c r="AB31" s="75"/>
      <c r="AC31" s="75"/>
      <c r="AD31" s="75"/>
    </row>
    <row r="32" spans="1:30" x14ac:dyDescent="0.25">
      <c r="A32" s="23"/>
      <c r="B32" s="90"/>
      <c r="C32" s="1"/>
      <c r="D32" s="90"/>
      <c r="E32" s="91"/>
      <c r="G32" s="1"/>
      <c r="H32" s="42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90"/>
      <c r="X32" s="1"/>
      <c r="Y32" s="75"/>
      <c r="Z32" s="75"/>
      <c r="AA32" s="75"/>
      <c r="AB32" s="75"/>
      <c r="AC32" s="75"/>
      <c r="AD32" s="75"/>
    </row>
    <row r="33" spans="1:30" x14ac:dyDescent="0.25">
      <c r="A33" s="23"/>
      <c r="B33" s="90"/>
      <c r="C33" s="1"/>
      <c r="D33" s="90"/>
      <c r="E33" s="91"/>
      <c r="G33" s="1"/>
      <c r="H33" s="42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90"/>
      <c r="X33" s="1"/>
      <c r="Y33" s="75"/>
      <c r="Z33" s="75"/>
      <c r="AA33" s="75"/>
      <c r="AB33" s="75"/>
      <c r="AC33" s="75"/>
      <c r="AD33" s="75"/>
    </row>
    <row r="34" spans="1:30" x14ac:dyDescent="0.25">
      <c r="A34" s="23"/>
      <c r="B34" s="90"/>
      <c r="C34" s="1"/>
      <c r="D34" s="90"/>
      <c r="E34" s="91"/>
      <c r="G34" s="1"/>
      <c r="H34" s="42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90"/>
      <c r="X34" s="1"/>
      <c r="Y34" s="75"/>
      <c r="Z34" s="75"/>
      <c r="AA34" s="75"/>
      <c r="AB34" s="75"/>
      <c r="AC34" s="75"/>
      <c r="AD34" s="75"/>
    </row>
    <row r="35" spans="1:30" x14ac:dyDescent="0.25">
      <c r="A35" s="23"/>
      <c r="B35" s="90"/>
      <c r="C35" s="1"/>
      <c r="D35" s="90"/>
      <c r="E35" s="91"/>
      <c r="G35" s="1"/>
      <c r="H35" s="42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90"/>
      <c r="X35" s="1"/>
      <c r="Y35" s="75"/>
      <c r="Z35" s="75"/>
      <c r="AA35" s="75"/>
      <c r="AB35" s="75"/>
      <c r="AC35" s="75"/>
      <c r="AD35" s="75"/>
    </row>
  </sheetData>
  <sortState ref="B4:X5">
    <sortCondition ref="B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2020-09-09T13:51:35Z</dcterms:modified>
</cp:coreProperties>
</file>