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AE12" i="1" l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H16" i="1" s="1"/>
  <c r="G12" i="1"/>
  <c r="G16" i="1" s="1"/>
  <c r="F12" i="1"/>
  <c r="E12" i="1"/>
  <c r="E16" i="1" s="1"/>
  <c r="I16" i="1" l="1"/>
  <c r="M16" i="1" s="1"/>
  <c r="D13" i="1"/>
  <c r="I19" i="1"/>
  <c r="F16" i="1"/>
  <c r="F19" i="1" s="1"/>
  <c r="O12" i="1"/>
  <c r="O16" i="1" s="1"/>
  <c r="O19" i="1" s="1"/>
  <c r="E19" i="1"/>
  <c r="H19" i="1"/>
  <c r="L16" i="1"/>
  <c r="G19" i="1"/>
  <c r="M19" i="1" l="1"/>
  <c r="N19" i="1"/>
  <c r="K16" i="1"/>
  <c r="L19" i="1"/>
  <c r="N12" i="1"/>
  <c r="N16" i="1" s="1"/>
  <c r="K19" i="1"/>
</calcChain>
</file>

<file path=xl/sharedStrings.xml><?xml version="1.0" encoding="utf-8"?>
<sst xmlns="http://schemas.openxmlformats.org/spreadsheetml/2006/main" count="92" uniqueCount="67">
  <si>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</si>
  <si>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</si>
  <si>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</si>
  <si>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</si>
  <si>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</si>
  <si>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</si>
  <si>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</si>
  <si>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</si>
  <si>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</si>
  <si>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</si>
  <si>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</si>
  <si>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</si>
  <si>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</si>
  <si>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</si>
  <si>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</si>
  <si>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</si>
  <si>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</si>
  <si>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</si>
  <si>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</si>
  <si>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</si>
  <si>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</si>
  <si>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</si>
  <si>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</si>
  <si>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</si>
  <si>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</si>
  <si>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</si>
  <si>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</si>
  <si>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</si>
  <si>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</si>
  <si>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</si>
  <si>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</si>
  <si>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</si>
  <si>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</si>
  <si>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</si>
  <si>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</si>
  <si>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</si>
  <si>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</si>
  <si>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</si>
  <si>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SMJ</t>
  </si>
  <si>
    <t>suomensarja</t>
  </si>
  <si>
    <t>8.</t>
  </si>
  <si>
    <t>Veera Tyynelä</t>
  </si>
  <si>
    <t>10.5.2001   Seinäjoki</t>
  </si>
  <si>
    <t>SMJ = Seinäjoen Maila-Jussit  (1932),  kasvattajaseura</t>
  </si>
  <si>
    <t>ykköspesis</t>
  </si>
  <si>
    <t>Virkiä  2</t>
  </si>
  <si>
    <t>Virkiä = Lapuan Virkiä  (1907)</t>
  </si>
  <si>
    <t xml:space="preserve">Virkiä   </t>
  </si>
  <si>
    <t>Lyöty</t>
  </si>
  <si>
    <t>Tuotu</t>
  </si>
  <si>
    <t>Mailattaret</t>
  </si>
  <si>
    <t>Mailattaret = Mailattaret, Vaasa  (2015)</t>
  </si>
  <si>
    <t>26.07. 2017  SMJ - KeKi  0-2  (1-3, 2-5)</t>
  </si>
  <si>
    <t>2.  ottelu</t>
  </si>
  <si>
    <t>16 v   2 kk 16 pv</t>
  </si>
  <si>
    <t>3.</t>
  </si>
  <si>
    <t>MyVe</t>
  </si>
  <si>
    <t>MyVe = Mynämäen Vesa  (1920)</t>
  </si>
  <si>
    <t>12.</t>
  </si>
  <si>
    <t>15.07. 2017  LaVe - SMJ  0-2  (2-5, 2-4)</t>
  </si>
  <si>
    <t>16 v   2 kk   5 pv</t>
  </si>
  <si>
    <t>08.08. 2020  MyVe - Pesä Ysit  1-2  (4-6, 3-1, 1-2)</t>
  </si>
  <si>
    <t>10.  ottelu</t>
  </si>
  <si>
    <t>19 v   2 kk 29 pv</t>
  </si>
  <si>
    <t>4.</t>
  </si>
  <si>
    <t>Jalas = Jalasjärven Jalas  (1914)</t>
  </si>
  <si>
    <t>Jalas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</si>
</sst>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3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9" customWidth="1"/>
    <col min="4" max="4" width="12.855468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9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31</v>
      </c>
      <c r="AC2" s="20"/>
      <c r="AD2" s="14"/>
      <c r="AE2" s="15"/>
      <c r="AF2" s="8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25</v>
      </c>
      <c r="AA3" s="18" t="s">
        <v>26</v>
      </c>
      <c r="AB3" s="15" t="s">
        <v>27</v>
      </c>
      <c r="AC3" s="15" t="s">
        <v>32</v>
      </c>
      <c r="AD3" s="17" t="s">
        <v>33</v>
      </c>
      <c r="AE3" s="18" t="s">
        <v>34</v>
      </c>
      <c r="AF3" s="8"/>
      <c r="AG3" s="8"/>
      <c r="AH3" s="8"/>
      <c r="AI3" s="8"/>
      <c r="AJ3" s="8"/>
      <c r="AK3" s="8"/>
    </row>
    <row r="4" spans="1:37" ht="15" customHeight="1" x14ac:dyDescent="0.2">
      <c r="A4" s="1"/>
      <c r="B4" s="61">
        <v>2017</v>
      </c>
      <c r="C4" s="61"/>
      <c r="D4" s="62" t="s">
        <v>38</v>
      </c>
      <c r="E4" s="61"/>
      <c r="F4" s="63" t="s">
        <v>39</v>
      </c>
      <c r="G4" s="64"/>
      <c r="H4" s="65"/>
      <c r="I4" s="61"/>
      <c r="J4" s="61"/>
      <c r="K4" s="61"/>
      <c r="L4" s="61"/>
      <c r="M4" s="61"/>
      <c r="N4" s="66"/>
      <c r="O4" s="28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25"/>
      <c r="AD4" s="30"/>
      <c r="AE4" s="25"/>
      <c r="AF4" s="8"/>
      <c r="AG4" s="8"/>
      <c r="AH4" s="8"/>
      <c r="AI4" s="8"/>
      <c r="AJ4" s="8"/>
      <c r="AK4" s="8"/>
    </row>
    <row r="5" spans="1:37" ht="15" customHeight="1" x14ac:dyDescent="0.2">
      <c r="A5" s="1"/>
      <c r="B5" s="25">
        <v>2017</v>
      </c>
      <c r="C5" s="25" t="s">
        <v>40</v>
      </c>
      <c r="D5" s="26" t="s">
        <v>38</v>
      </c>
      <c r="E5" s="25">
        <v>2</v>
      </c>
      <c r="F5" s="25">
        <v>0</v>
      </c>
      <c r="G5" s="25">
        <v>1</v>
      </c>
      <c r="H5" s="25">
        <v>1</v>
      </c>
      <c r="I5" s="25">
        <v>4</v>
      </c>
      <c r="J5" s="25">
        <v>1</v>
      </c>
      <c r="K5" s="25">
        <v>2</v>
      </c>
      <c r="L5" s="25">
        <v>0</v>
      </c>
      <c r="M5" s="25">
        <v>1</v>
      </c>
      <c r="N5" s="27">
        <v>0.5</v>
      </c>
      <c r="O5" s="28">
        <v>8</v>
      </c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25"/>
      <c r="AD5" s="30"/>
      <c r="AE5" s="25"/>
      <c r="AF5" s="8"/>
      <c r="AG5" s="8"/>
      <c r="AH5" s="8"/>
      <c r="AI5" s="8"/>
      <c r="AJ5" s="8"/>
      <c r="AK5" s="8"/>
    </row>
    <row r="6" spans="1:37" ht="15" customHeight="1" x14ac:dyDescent="0.2">
      <c r="A6" s="1"/>
      <c r="B6" s="61">
        <v>2018</v>
      </c>
      <c r="C6" s="61"/>
      <c r="D6" s="62" t="s">
        <v>45</v>
      </c>
      <c r="E6" s="61"/>
      <c r="F6" s="63" t="s">
        <v>39</v>
      </c>
      <c r="G6" s="64"/>
      <c r="H6" s="65"/>
      <c r="I6" s="61"/>
      <c r="J6" s="61"/>
      <c r="K6" s="61"/>
      <c r="L6" s="61"/>
      <c r="M6" s="61"/>
      <c r="N6" s="66"/>
      <c r="O6" s="28"/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25"/>
      <c r="AC6" s="25"/>
      <c r="AD6" s="30"/>
      <c r="AE6" s="25"/>
      <c r="AF6" s="8"/>
      <c r="AG6" s="8"/>
      <c r="AH6" s="8"/>
      <c r="AI6" s="8"/>
      <c r="AJ6" s="8"/>
      <c r="AK6" s="8"/>
    </row>
    <row r="7" spans="1:37" ht="15" customHeight="1" x14ac:dyDescent="0.2">
      <c r="A7" s="1"/>
      <c r="B7" s="67">
        <v>2018</v>
      </c>
      <c r="C7" s="67"/>
      <c r="D7" s="68" t="s">
        <v>66</v>
      </c>
      <c r="E7" s="67"/>
      <c r="F7" s="69" t="s">
        <v>44</v>
      </c>
      <c r="G7" s="70"/>
      <c r="H7" s="71"/>
      <c r="I7" s="67"/>
      <c r="J7" s="67"/>
      <c r="K7" s="67"/>
      <c r="L7" s="67"/>
      <c r="M7" s="67"/>
      <c r="N7" s="72"/>
      <c r="O7" s="28"/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25"/>
      <c r="AB7" s="25"/>
      <c r="AC7" s="25"/>
      <c r="AD7" s="30"/>
      <c r="AE7" s="25"/>
      <c r="AF7" s="8"/>
      <c r="AG7" s="8"/>
      <c r="AH7" s="8"/>
      <c r="AI7" s="8"/>
      <c r="AJ7" s="8"/>
      <c r="AK7" s="8"/>
    </row>
    <row r="8" spans="1:37" ht="15" customHeight="1" x14ac:dyDescent="0.2">
      <c r="A8" s="1"/>
      <c r="B8" s="67">
        <v>2019</v>
      </c>
      <c r="C8" s="67"/>
      <c r="D8" s="68" t="s">
        <v>50</v>
      </c>
      <c r="E8" s="67"/>
      <c r="F8" s="69" t="s">
        <v>44</v>
      </c>
      <c r="G8" s="70"/>
      <c r="H8" s="71"/>
      <c r="I8" s="67"/>
      <c r="J8" s="67"/>
      <c r="K8" s="67"/>
      <c r="L8" s="67"/>
      <c r="M8" s="67"/>
      <c r="N8" s="72"/>
      <c r="O8" s="28"/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25"/>
      <c r="AC8" s="25"/>
      <c r="AD8" s="30"/>
      <c r="AE8" s="25"/>
      <c r="AF8" s="8"/>
      <c r="AG8" s="8"/>
      <c r="AH8" s="8"/>
      <c r="AI8" s="8"/>
      <c r="AJ8" s="8"/>
      <c r="AK8" s="8"/>
    </row>
    <row r="9" spans="1:37" ht="15" customHeight="1" x14ac:dyDescent="0.2">
      <c r="A9" s="1"/>
      <c r="B9" s="25">
        <v>2019</v>
      </c>
      <c r="C9" s="25" t="s">
        <v>55</v>
      </c>
      <c r="D9" s="26" t="s">
        <v>47</v>
      </c>
      <c r="E9" s="25">
        <v>2</v>
      </c>
      <c r="F9" s="25">
        <v>0</v>
      </c>
      <c r="G9" s="25">
        <v>0</v>
      </c>
      <c r="H9" s="25">
        <v>1</v>
      </c>
      <c r="I9" s="25">
        <v>3</v>
      </c>
      <c r="J9" s="25">
        <v>1</v>
      </c>
      <c r="K9" s="25">
        <v>0</v>
      </c>
      <c r="L9" s="25">
        <v>2</v>
      </c>
      <c r="M9" s="25">
        <v>0</v>
      </c>
      <c r="N9" s="27">
        <v>0.42857142857142855</v>
      </c>
      <c r="O9" s="28">
        <v>7</v>
      </c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25"/>
      <c r="AC9" s="25"/>
      <c r="AD9" s="30"/>
      <c r="AE9" s="25">
        <v>1</v>
      </c>
      <c r="AF9" s="8"/>
      <c r="AG9" s="8"/>
      <c r="AH9" s="8"/>
      <c r="AI9" s="8"/>
      <c r="AJ9" s="8"/>
      <c r="AK9" s="8"/>
    </row>
    <row r="10" spans="1:37" ht="15" customHeight="1" x14ac:dyDescent="0.2">
      <c r="A10" s="1"/>
      <c r="B10" s="25">
        <v>2020</v>
      </c>
      <c r="C10" s="25" t="s">
        <v>58</v>
      </c>
      <c r="D10" s="26" t="s">
        <v>56</v>
      </c>
      <c r="E10" s="25">
        <v>6</v>
      </c>
      <c r="F10" s="25">
        <v>1</v>
      </c>
      <c r="G10" s="25">
        <v>1</v>
      </c>
      <c r="H10" s="25">
        <v>1</v>
      </c>
      <c r="I10" s="25">
        <v>8</v>
      </c>
      <c r="J10" s="25">
        <v>0</v>
      </c>
      <c r="K10" s="25">
        <v>3</v>
      </c>
      <c r="L10" s="25">
        <v>3</v>
      </c>
      <c r="M10" s="25">
        <v>2</v>
      </c>
      <c r="N10" s="27">
        <v>0.3478</v>
      </c>
      <c r="O10" s="28">
        <f>PRODUCT(I10/N10)</f>
        <v>23.001725129384702</v>
      </c>
      <c r="P10" s="25"/>
      <c r="Q10" s="25"/>
      <c r="R10" s="25"/>
      <c r="S10" s="25"/>
      <c r="T10" s="25"/>
      <c r="U10" s="29"/>
      <c r="V10" s="29"/>
      <c r="W10" s="29"/>
      <c r="X10" s="29"/>
      <c r="Y10" s="29"/>
      <c r="Z10" s="25"/>
      <c r="AA10" s="25"/>
      <c r="AB10" s="25"/>
      <c r="AC10" s="25"/>
      <c r="AD10" s="30"/>
      <c r="AE10" s="25"/>
      <c r="AF10" s="8"/>
      <c r="AG10" s="8"/>
      <c r="AH10" s="8"/>
      <c r="AI10" s="8"/>
      <c r="AJ10" s="8"/>
      <c r="AK10" s="8"/>
    </row>
    <row r="11" spans="1:37" ht="15" customHeight="1" x14ac:dyDescent="0.2">
      <c r="A11" s="1"/>
      <c r="B11" s="25">
        <v>2020</v>
      </c>
      <c r="C11" s="25" t="s">
        <v>64</v>
      </c>
      <c r="D11" s="26" t="s">
        <v>47</v>
      </c>
      <c r="E11" s="25">
        <v>1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7">
        <v>0</v>
      </c>
      <c r="O11" s="28">
        <v>1</v>
      </c>
      <c r="P11" s="25"/>
      <c r="Q11" s="25"/>
      <c r="R11" s="25"/>
      <c r="S11" s="25"/>
      <c r="T11" s="25"/>
      <c r="U11" s="29"/>
      <c r="V11" s="29"/>
      <c r="W11" s="29"/>
      <c r="X11" s="29"/>
      <c r="Y11" s="29"/>
      <c r="Z11" s="25"/>
      <c r="AA11" s="25"/>
      <c r="AB11" s="25"/>
      <c r="AC11" s="25"/>
      <c r="AD11" s="30"/>
      <c r="AE11" s="25"/>
      <c r="AF11" s="8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11</v>
      </c>
      <c r="F12" s="18">
        <f t="shared" si="0"/>
        <v>1</v>
      </c>
      <c r="G12" s="18">
        <f t="shared" si="0"/>
        <v>2</v>
      </c>
      <c r="H12" s="18">
        <f t="shared" si="0"/>
        <v>3</v>
      </c>
      <c r="I12" s="18">
        <f t="shared" si="0"/>
        <v>15</v>
      </c>
      <c r="J12" s="18">
        <f t="shared" si="0"/>
        <v>2</v>
      </c>
      <c r="K12" s="18">
        <f t="shared" si="0"/>
        <v>5</v>
      </c>
      <c r="L12" s="18">
        <f t="shared" si="0"/>
        <v>5</v>
      </c>
      <c r="M12" s="18">
        <f t="shared" si="0"/>
        <v>3</v>
      </c>
      <c r="N12" s="31">
        <f>PRODUCT(I12/O12)</f>
        <v>0.38459837225760796</v>
      </c>
      <c r="O12" s="32">
        <f t="shared" ref="O12:AE12" si="1">SUM(O4:O11)</f>
        <v>39.001725129384702</v>
      </c>
      <c r="P12" s="18">
        <f t="shared" si="1"/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1</v>
      </c>
      <c r="AF12" s="8"/>
      <c r="AG12" s="8"/>
      <c r="AH12" s="8"/>
      <c r="AI12" s="8"/>
      <c r="AJ12" s="8"/>
      <c r="AK12" s="8"/>
    </row>
    <row r="13" spans="1:37" s="9" customFormat="1" ht="15" customHeight="1" x14ac:dyDescent="0.2">
      <c r="A13" s="1"/>
      <c r="B13" s="26" t="s">
        <v>2</v>
      </c>
      <c r="C13" s="30"/>
      <c r="D13" s="33">
        <f>SUM(F12:H12)+((I12-F12-G12)/3)+(E12/3)+(Z12*25)+(AA12*25)+(AB12*10)+(AC12*25)+(AD12*20)+(AE12*15)-15</f>
        <v>13.666666666666664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5"/>
      <c r="AE13" s="1"/>
      <c r="AF13" s="8"/>
      <c r="AG13" s="8"/>
      <c r="AH13" s="8"/>
      <c r="AI13" s="8"/>
      <c r="AJ13" s="8"/>
      <c r="AK13" s="8"/>
    </row>
    <row r="14" spans="1:37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8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28</v>
      </c>
      <c r="L15" s="18" t="s">
        <v>29</v>
      </c>
      <c r="M15" s="18" t="s">
        <v>30</v>
      </c>
      <c r="N15" s="31" t="s">
        <v>35</v>
      </c>
      <c r="O15" s="23"/>
      <c r="P15" s="39" t="s">
        <v>36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2"/>
      <c r="AC15" s="12"/>
      <c r="AD15" s="12"/>
      <c r="AE15" s="41"/>
      <c r="AF15" s="8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1"/>
      <c r="E16" s="25">
        <f>PRODUCT(E12)</f>
        <v>11</v>
      </c>
      <c r="F16" s="25">
        <f>PRODUCT(F12)</f>
        <v>1</v>
      </c>
      <c r="G16" s="25">
        <f>PRODUCT(G12)</f>
        <v>2</v>
      </c>
      <c r="H16" s="25">
        <f>PRODUCT(H12)</f>
        <v>3</v>
      </c>
      <c r="I16" s="25">
        <f>PRODUCT(I12)</f>
        <v>15</v>
      </c>
      <c r="J16" s="1"/>
      <c r="K16" s="42">
        <f>PRODUCT((F16+G16)/E16)</f>
        <v>0.27272727272727271</v>
      </c>
      <c r="L16" s="42">
        <f>PRODUCT(H16/E16)</f>
        <v>0.27272727272727271</v>
      </c>
      <c r="M16" s="42">
        <f>PRODUCT(I16/E16)</f>
        <v>1.3636363636363635</v>
      </c>
      <c r="N16" s="43">
        <f>PRODUCT(N12)</f>
        <v>0.38459837225760796</v>
      </c>
      <c r="O16" s="23">
        <f>PRODUCT(O12)</f>
        <v>39.001725129384702</v>
      </c>
      <c r="P16" s="73" t="s">
        <v>21</v>
      </c>
      <c r="Q16" s="74"/>
      <c r="R16" s="75" t="s">
        <v>59</v>
      </c>
      <c r="S16" s="75"/>
      <c r="T16" s="75"/>
      <c r="U16" s="75"/>
      <c r="V16" s="75"/>
      <c r="W16" s="75"/>
      <c r="X16" s="75"/>
      <c r="Y16" s="75"/>
      <c r="Z16" s="75"/>
      <c r="AA16" s="76" t="s">
        <v>22</v>
      </c>
      <c r="AB16" s="75"/>
      <c r="AC16" s="75" t="s">
        <v>60</v>
      </c>
      <c r="AD16" s="75"/>
      <c r="AE16" s="77"/>
      <c r="AF16" s="8"/>
      <c r="AG16" s="8"/>
      <c r="AH16" s="8"/>
      <c r="AI16" s="8"/>
      <c r="AJ16" s="8"/>
      <c r="AK16" s="8"/>
    </row>
    <row r="17" spans="1:37" ht="15" customHeight="1" x14ac:dyDescent="0.2">
      <c r="A17" s="1"/>
      <c r="B17" s="44" t="s">
        <v>18</v>
      </c>
      <c r="C17" s="45"/>
      <c r="D17" s="46"/>
      <c r="E17" s="25"/>
      <c r="F17" s="25"/>
      <c r="G17" s="25"/>
      <c r="H17" s="25"/>
      <c r="I17" s="25"/>
      <c r="J17" s="1"/>
      <c r="K17" s="42"/>
      <c r="L17" s="42"/>
      <c r="M17" s="42"/>
      <c r="N17" s="27"/>
      <c r="O17" s="23"/>
      <c r="P17" s="78" t="s">
        <v>48</v>
      </c>
      <c r="Q17" s="79"/>
      <c r="R17" s="80" t="s">
        <v>52</v>
      </c>
      <c r="S17" s="80"/>
      <c r="T17" s="80"/>
      <c r="U17" s="80"/>
      <c r="V17" s="80"/>
      <c r="W17" s="80"/>
      <c r="X17" s="80"/>
      <c r="Y17" s="80"/>
      <c r="Z17" s="80"/>
      <c r="AA17" s="81" t="s">
        <v>53</v>
      </c>
      <c r="AB17" s="80"/>
      <c r="AC17" s="80" t="s">
        <v>54</v>
      </c>
      <c r="AD17" s="81"/>
      <c r="AE17" s="82"/>
      <c r="AF17" s="8"/>
      <c r="AG17" s="8"/>
      <c r="AH17" s="8"/>
      <c r="AI17" s="8"/>
      <c r="AJ17" s="8"/>
      <c r="AK17" s="8"/>
    </row>
    <row r="18" spans="1:37" ht="15" customHeight="1" x14ac:dyDescent="0.2">
      <c r="A18" s="1"/>
      <c r="B18" s="47" t="s">
        <v>19</v>
      </c>
      <c r="C18" s="48"/>
      <c r="D18" s="49"/>
      <c r="E18" s="29"/>
      <c r="F18" s="29"/>
      <c r="G18" s="29"/>
      <c r="H18" s="29"/>
      <c r="I18" s="29"/>
      <c r="J18" s="1"/>
      <c r="K18" s="50"/>
      <c r="L18" s="50"/>
      <c r="M18" s="50"/>
      <c r="N18" s="51"/>
      <c r="O18" s="23"/>
      <c r="P18" s="78" t="s">
        <v>49</v>
      </c>
      <c r="Q18" s="79"/>
      <c r="R18" s="80" t="s">
        <v>52</v>
      </c>
      <c r="S18" s="80"/>
      <c r="T18" s="80"/>
      <c r="U18" s="80"/>
      <c r="V18" s="80"/>
      <c r="W18" s="80"/>
      <c r="X18" s="80"/>
      <c r="Y18" s="80"/>
      <c r="Z18" s="80"/>
      <c r="AA18" s="81" t="s">
        <v>53</v>
      </c>
      <c r="AB18" s="80"/>
      <c r="AC18" s="80" t="s">
        <v>54</v>
      </c>
      <c r="AD18" s="81"/>
      <c r="AE18" s="82"/>
      <c r="AF18" s="8"/>
      <c r="AG18" s="8"/>
      <c r="AH18" s="8"/>
      <c r="AI18" s="8"/>
      <c r="AJ18" s="8"/>
      <c r="AK18" s="8"/>
    </row>
    <row r="19" spans="1:37" ht="15" customHeight="1" x14ac:dyDescent="0.2">
      <c r="A19" s="1"/>
      <c r="B19" s="52" t="s">
        <v>20</v>
      </c>
      <c r="C19" s="53"/>
      <c r="D19" s="54"/>
      <c r="E19" s="18">
        <f>SUM(E16:E18)</f>
        <v>11</v>
      </c>
      <c r="F19" s="18">
        <f>SUM(F16:F18)</f>
        <v>1</v>
      </c>
      <c r="G19" s="18">
        <f>SUM(G16:G18)</f>
        <v>2</v>
      </c>
      <c r="H19" s="18">
        <f>SUM(H16:H18)</f>
        <v>3</v>
      </c>
      <c r="I19" s="18">
        <f>SUM(I16:I18)</f>
        <v>15</v>
      </c>
      <c r="J19" s="1"/>
      <c r="K19" s="55">
        <f>PRODUCT((F19+G19)/E19)</f>
        <v>0.27272727272727271</v>
      </c>
      <c r="L19" s="55">
        <f>PRODUCT(H19/E19)</f>
        <v>0.27272727272727271</v>
      </c>
      <c r="M19" s="55">
        <f>PRODUCT(I19/E19)</f>
        <v>1.3636363636363635</v>
      </c>
      <c r="N19" s="31">
        <f>PRODUCT(I19/O19)</f>
        <v>0.38459837225760796</v>
      </c>
      <c r="O19" s="23">
        <f>SUM(O16:O18)</f>
        <v>39.001725129384702</v>
      </c>
      <c r="P19" s="83" t="s">
        <v>23</v>
      </c>
      <c r="Q19" s="84"/>
      <c r="R19" s="85" t="s">
        <v>61</v>
      </c>
      <c r="S19" s="85"/>
      <c r="T19" s="85"/>
      <c r="U19" s="85"/>
      <c r="V19" s="85"/>
      <c r="W19" s="85"/>
      <c r="X19" s="85"/>
      <c r="Y19" s="85"/>
      <c r="Z19" s="85"/>
      <c r="AA19" s="86" t="s">
        <v>62</v>
      </c>
      <c r="AB19" s="85"/>
      <c r="AC19" s="85" t="s">
        <v>63</v>
      </c>
      <c r="AD19" s="86"/>
      <c r="AE19" s="87"/>
      <c r="AF19" s="8"/>
      <c r="AG19" s="8"/>
      <c r="AH19" s="8"/>
      <c r="AI19" s="8"/>
      <c r="AJ19" s="8"/>
      <c r="AK19" s="8"/>
    </row>
    <row r="20" spans="1:37" s="9" customFormat="1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3"/>
      <c r="P20" s="1"/>
      <c r="Q20" s="37"/>
      <c r="R20" s="1"/>
      <c r="S20" s="1"/>
      <c r="T20" s="23"/>
      <c r="U20" s="23"/>
      <c r="V20" s="56"/>
      <c r="W20" s="1"/>
      <c r="X20" s="1"/>
      <c r="Y20" s="1"/>
      <c r="Z20" s="1"/>
      <c r="AA20" s="1"/>
      <c r="AB20" s="1"/>
      <c r="AC20" s="1"/>
      <c r="AD20" s="1"/>
      <c r="AE20" s="1"/>
      <c r="AF20" s="8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37</v>
      </c>
      <c r="C21" s="1"/>
      <c r="D21" s="1" t="s">
        <v>43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3"/>
      <c r="P21" s="1"/>
      <c r="Q21" s="37"/>
      <c r="R21" s="1"/>
      <c r="S21" s="1"/>
      <c r="T21" s="23"/>
      <c r="U21" s="23"/>
      <c r="V21" s="56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46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3"/>
      <c r="P22" s="1"/>
      <c r="Q22" s="37"/>
      <c r="R22" s="1"/>
      <c r="S22" s="1"/>
      <c r="T22" s="23"/>
      <c r="U22" s="23"/>
      <c r="V22" s="56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65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3"/>
      <c r="P23" s="1"/>
      <c r="Q23" s="37"/>
      <c r="R23" s="1"/>
      <c r="S23" s="1"/>
      <c r="T23" s="23"/>
      <c r="U23" s="23"/>
      <c r="V23" s="56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s="58" customFormat="1" ht="15" customHeight="1" x14ac:dyDescent="0.2">
      <c r="A24" s="1"/>
      <c r="B24" s="1"/>
      <c r="C24" s="8"/>
      <c r="D24" s="1" t="s">
        <v>51</v>
      </c>
      <c r="E24" s="1"/>
      <c r="F24" s="1"/>
      <c r="G24" s="1"/>
      <c r="H24" s="1"/>
      <c r="I24" s="1"/>
      <c r="J24" s="1"/>
      <c r="K24" s="1"/>
      <c r="L24" s="1"/>
      <c r="M24" s="57"/>
      <c r="N24" s="57"/>
      <c r="O24" s="23"/>
      <c r="P24" s="1"/>
      <c r="Q24" s="37"/>
      <c r="R24" s="1"/>
      <c r="S24" s="23"/>
      <c r="T24" s="23"/>
      <c r="U24" s="23"/>
      <c r="V24" s="23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s="58" customFormat="1" ht="15" customHeight="1" x14ac:dyDescent="0.2">
      <c r="A25" s="1"/>
      <c r="B25" s="1"/>
      <c r="C25" s="8"/>
      <c r="D25" s="1" t="s">
        <v>57</v>
      </c>
      <c r="E25" s="1"/>
      <c r="F25" s="1"/>
      <c r="G25" s="1"/>
      <c r="H25" s="1"/>
      <c r="I25" s="1"/>
      <c r="J25" s="1"/>
      <c r="K25" s="1"/>
      <c r="L25" s="1"/>
      <c r="M25" s="57"/>
      <c r="N25" s="57"/>
      <c r="O25" s="23"/>
      <c r="P25" s="1"/>
      <c r="Q25" s="37"/>
      <c r="R25" s="1"/>
      <c r="S25" s="23"/>
      <c r="T25" s="23"/>
      <c r="U25" s="23"/>
      <c r="V25" s="23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s="58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7"/>
      <c r="N26" s="57"/>
      <c r="O26" s="23"/>
      <c r="P26" s="1"/>
      <c r="Q26" s="37"/>
      <c r="R26" s="1"/>
      <c r="S26" s="23"/>
      <c r="T26" s="23"/>
      <c r="U26" s="23"/>
      <c r="V26" s="23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s="58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57"/>
      <c r="N27" s="57"/>
      <c r="O27" s="23"/>
      <c r="P27" s="1"/>
      <c r="Q27" s="37"/>
      <c r="R27" s="1"/>
      <c r="S27" s="23"/>
      <c r="T27" s="23"/>
      <c r="U27" s="23"/>
      <c r="V27" s="23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s="58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7"/>
      <c r="N28" s="57"/>
      <c r="O28" s="23"/>
      <c r="P28" s="1"/>
      <c r="Q28" s="37"/>
      <c r="R28" s="1"/>
      <c r="S28" s="23"/>
      <c r="T28" s="23"/>
      <c r="U28" s="23"/>
      <c r="V28" s="23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58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7"/>
      <c r="N29" s="57"/>
      <c r="O29" s="23"/>
      <c r="P29" s="1"/>
      <c r="Q29" s="37"/>
      <c r="R29" s="1"/>
      <c r="S29" s="23"/>
      <c r="T29" s="23"/>
      <c r="U29" s="23"/>
      <c r="V29" s="23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58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7"/>
      <c r="N30" s="57"/>
      <c r="O30" s="23"/>
      <c r="P30" s="1"/>
      <c r="Q30" s="37"/>
      <c r="R30" s="1"/>
      <c r="S30" s="23"/>
      <c r="T30" s="23"/>
      <c r="U30" s="23"/>
      <c r="V30" s="23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s="58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7"/>
      <c r="N31" s="57"/>
      <c r="O31" s="23"/>
      <c r="P31" s="1"/>
      <c r="Q31" s="37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s="58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7"/>
      <c r="N32" s="57"/>
      <c r="O32" s="23"/>
      <c r="P32" s="1"/>
      <c r="Q32" s="37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58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7"/>
      <c r="N33" s="57"/>
      <c r="O33" s="23"/>
      <c r="P33" s="1"/>
      <c r="Q33" s="37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s="58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7"/>
      <c r="N34" s="57"/>
      <c r="O34" s="23"/>
      <c r="P34" s="1"/>
      <c r="Q34" s="37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s="58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7"/>
      <c r="N35" s="57"/>
      <c r="O35" s="23"/>
      <c r="P35" s="1"/>
      <c r="Q35" s="37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58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7"/>
      <c r="N36" s="57"/>
      <c r="O36" s="23"/>
      <c r="P36" s="1"/>
      <c r="Q36" s="37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s="58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7"/>
      <c r="N37" s="57"/>
      <c r="O37" s="23"/>
      <c r="P37" s="1"/>
      <c r="Q37" s="37"/>
      <c r="R37" s="1"/>
      <c r="S37" s="23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s="58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7"/>
      <c r="N38" s="57"/>
      <c r="O38" s="23"/>
      <c r="P38" s="1"/>
      <c r="Q38" s="37"/>
      <c r="R38" s="1"/>
      <c r="S38" s="23"/>
      <c r="T38" s="23"/>
      <c r="U38" s="23"/>
      <c r="V38" s="23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s="58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7"/>
      <c r="N39" s="57"/>
      <c r="O39" s="23"/>
      <c r="P39" s="1"/>
      <c r="Q39" s="37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s="58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7"/>
      <c r="N40" s="57"/>
      <c r="O40" s="23"/>
      <c r="P40" s="1"/>
      <c r="Q40" s="37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s="58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7"/>
      <c r="N41" s="57"/>
      <c r="O41" s="23"/>
      <c r="P41" s="1"/>
      <c r="Q41" s="37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s="58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7"/>
      <c r="N42" s="57"/>
      <c r="O42" s="23"/>
      <c r="P42" s="1"/>
      <c r="Q42" s="37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s="58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7"/>
      <c r="N43" s="57"/>
      <c r="O43" s="23"/>
      <c r="P43" s="1"/>
      <c r="Q43" s="37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s="58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7"/>
      <c r="N44" s="57"/>
      <c r="O44" s="23"/>
      <c r="P44" s="1"/>
      <c r="Q44" s="37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s="58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7"/>
      <c r="N45" s="57"/>
      <c r="O45" s="23"/>
      <c r="P45" s="1"/>
      <c r="Q45" s="37"/>
      <c r="R45" s="1"/>
      <c r="S45" s="23"/>
      <c r="T45" s="23"/>
      <c r="U45" s="23"/>
      <c r="V45" s="23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s="58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7"/>
      <c r="N46" s="57"/>
      <c r="O46" s="23"/>
      <c r="P46" s="1"/>
      <c r="Q46" s="37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s="58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7"/>
      <c r="N47" s="57"/>
      <c r="O47" s="23"/>
      <c r="P47" s="1"/>
      <c r="Q47" s="37"/>
      <c r="R47" s="1"/>
      <c r="S47" s="23"/>
      <c r="T47" s="23"/>
      <c r="U47" s="23"/>
      <c r="V47" s="23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s="58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7"/>
      <c r="N48" s="57"/>
      <c r="O48" s="23"/>
      <c r="P48" s="1"/>
      <c r="Q48" s="37"/>
      <c r="R48" s="1"/>
      <c r="S48" s="23"/>
      <c r="T48" s="23"/>
      <c r="U48" s="23"/>
      <c r="V48" s="23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s="58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7"/>
      <c r="N49" s="57"/>
      <c r="O49" s="23"/>
      <c r="P49" s="1"/>
      <c r="Q49" s="37"/>
      <c r="R49" s="1"/>
      <c r="S49" s="23"/>
      <c r="T49" s="23"/>
      <c r="U49" s="23"/>
      <c r="V49" s="23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s="58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7"/>
      <c r="N50" s="57"/>
      <c r="O50" s="23"/>
      <c r="P50" s="1"/>
      <c r="Q50" s="37"/>
      <c r="R50" s="1"/>
      <c r="S50" s="23"/>
      <c r="T50" s="23"/>
      <c r="U50" s="23"/>
      <c r="V50" s="23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s="58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7"/>
      <c r="N51" s="57"/>
      <c r="O51" s="23"/>
      <c r="P51" s="1"/>
      <c r="Q51" s="37"/>
      <c r="R51" s="1"/>
      <c r="S51" s="23"/>
      <c r="T51" s="23"/>
      <c r="U51" s="23"/>
      <c r="V51" s="23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s="58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7"/>
      <c r="N52" s="57"/>
      <c r="O52" s="23"/>
      <c r="P52" s="1"/>
      <c r="Q52" s="37"/>
      <c r="R52" s="1"/>
      <c r="S52" s="23"/>
      <c r="T52" s="23"/>
      <c r="U52" s="23"/>
      <c r="V52" s="23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s="58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7"/>
      <c r="N53" s="57"/>
      <c r="O53" s="23"/>
      <c r="P53" s="1"/>
      <c r="Q53" s="37"/>
      <c r="R53" s="1"/>
      <c r="S53" s="23"/>
      <c r="T53" s="23"/>
      <c r="U53" s="23"/>
      <c r="V53" s="23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s="58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7"/>
      <c r="N54" s="57"/>
      <c r="O54" s="23"/>
      <c r="P54" s="1"/>
      <c r="Q54" s="37"/>
      <c r="R54" s="1"/>
      <c r="S54" s="23"/>
      <c r="T54" s="23"/>
      <c r="U54" s="23"/>
      <c r="V54" s="23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s="58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7"/>
      <c r="N55" s="57"/>
      <c r="O55" s="23"/>
      <c r="P55" s="1"/>
      <c r="Q55" s="37"/>
      <c r="R55" s="1"/>
      <c r="S55" s="23"/>
      <c r="T55" s="23"/>
      <c r="U55" s="23"/>
      <c r="V55" s="23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s="58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7"/>
      <c r="N56" s="57"/>
      <c r="O56" s="23"/>
      <c r="P56" s="1"/>
      <c r="Q56" s="37"/>
      <c r="R56" s="1"/>
      <c r="S56" s="23"/>
      <c r="T56" s="23"/>
      <c r="U56" s="23"/>
      <c r="V56" s="23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s="58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7"/>
      <c r="N57" s="57"/>
      <c r="O57" s="23"/>
      <c r="P57" s="1"/>
      <c r="Q57" s="37"/>
      <c r="R57" s="1"/>
      <c r="S57" s="23"/>
      <c r="T57" s="23"/>
      <c r="U57" s="23"/>
      <c r="V57" s="23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s="58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7"/>
      <c r="N58" s="57"/>
      <c r="O58" s="23"/>
      <c r="P58" s="1"/>
      <c r="Q58" s="37"/>
      <c r="R58" s="1"/>
      <c r="S58" s="23"/>
      <c r="T58" s="23"/>
      <c r="U58" s="23"/>
      <c r="V58" s="23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s="58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7"/>
      <c r="N59" s="57"/>
      <c r="O59" s="23"/>
      <c r="P59" s="1"/>
      <c r="Q59" s="37"/>
      <c r="R59" s="1"/>
      <c r="S59" s="23"/>
      <c r="T59" s="23"/>
      <c r="U59" s="23"/>
      <c r="V59" s="23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s="58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7"/>
      <c r="N60" s="57"/>
      <c r="O60" s="23"/>
      <c r="P60" s="1"/>
      <c r="Q60" s="37"/>
      <c r="R60" s="1"/>
      <c r="S60" s="23"/>
      <c r="T60" s="23"/>
      <c r="U60" s="23"/>
      <c r="V60" s="23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s="58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7"/>
      <c r="N61" s="57"/>
      <c r="O61" s="23"/>
      <c r="P61" s="1"/>
      <c r="Q61" s="37"/>
      <c r="R61" s="1"/>
      <c r="S61" s="23"/>
      <c r="T61" s="23"/>
      <c r="U61" s="23"/>
      <c r="V61" s="23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s="58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7"/>
      <c r="N62" s="57"/>
      <c r="O62" s="23"/>
      <c r="P62" s="1"/>
      <c r="Q62" s="37"/>
      <c r="R62" s="1"/>
      <c r="S62" s="23"/>
      <c r="T62" s="23"/>
      <c r="U62" s="23"/>
      <c r="V62" s="23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s="58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7"/>
      <c r="N63" s="57"/>
      <c r="O63" s="23"/>
      <c r="P63" s="1"/>
      <c r="Q63" s="37"/>
      <c r="R63" s="1"/>
      <c r="S63" s="23"/>
      <c r="T63" s="23"/>
      <c r="U63" s="23"/>
      <c r="V63" s="23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s="58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7"/>
      <c r="N64" s="57"/>
      <c r="O64" s="23"/>
      <c r="P64" s="1"/>
      <c r="Q64" s="37"/>
      <c r="R64" s="1"/>
      <c r="S64" s="23"/>
      <c r="T64" s="23"/>
      <c r="U64" s="23"/>
      <c r="V64" s="23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s="58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7"/>
      <c r="N65" s="57"/>
      <c r="O65" s="23"/>
      <c r="P65" s="1"/>
      <c r="Q65" s="37"/>
      <c r="R65" s="1"/>
      <c r="S65" s="23"/>
      <c r="T65" s="23"/>
      <c r="U65" s="23"/>
      <c r="V65" s="23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s="58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7"/>
      <c r="N66" s="57"/>
      <c r="O66" s="23"/>
      <c r="P66" s="1"/>
      <c r="Q66" s="37"/>
      <c r="R66" s="1"/>
      <c r="S66" s="23"/>
      <c r="T66" s="23"/>
      <c r="U66" s="23"/>
      <c r="V66" s="23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s="58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7"/>
      <c r="N67" s="57"/>
      <c r="O67" s="23"/>
      <c r="P67" s="1"/>
      <c r="Q67" s="37"/>
      <c r="R67" s="1"/>
      <c r="S67" s="23"/>
      <c r="T67" s="23"/>
      <c r="U67" s="23"/>
      <c r="V67" s="23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s="58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7"/>
      <c r="N68" s="57"/>
      <c r="O68" s="23"/>
      <c r="P68" s="1"/>
      <c r="Q68" s="37"/>
      <c r="R68" s="1"/>
      <c r="S68" s="23"/>
      <c r="T68" s="23"/>
      <c r="U68" s="23"/>
      <c r="V68" s="23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s="58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7"/>
      <c r="N69" s="57"/>
      <c r="O69" s="23"/>
      <c r="P69" s="1"/>
      <c r="Q69" s="37"/>
      <c r="R69" s="1"/>
      <c r="S69" s="23"/>
      <c r="T69" s="23"/>
      <c r="U69" s="23"/>
      <c r="V69" s="23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s="58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7"/>
      <c r="N70" s="57"/>
      <c r="O70" s="23"/>
      <c r="P70" s="1"/>
      <c r="Q70" s="37"/>
      <c r="R70" s="1"/>
      <c r="S70" s="23"/>
      <c r="T70" s="23"/>
      <c r="U70" s="23"/>
      <c r="V70" s="23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s="58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7"/>
      <c r="N71" s="57"/>
      <c r="O71" s="23"/>
      <c r="P71" s="1"/>
      <c r="Q71" s="37"/>
      <c r="R71" s="1"/>
      <c r="S71" s="23"/>
      <c r="T71" s="23"/>
      <c r="U71" s="23"/>
      <c r="V71" s="23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s="58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7"/>
      <c r="N72" s="57"/>
      <c r="O72" s="23"/>
      <c r="P72" s="1"/>
      <c r="Q72" s="37"/>
      <c r="R72" s="1"/>
      <c r="S72" s="23"/>
      <c r="T72" s="23"/>
      <c r="U72" s="23"/>
      <c r="V72" s="23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s="58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7"/>
      <c r="N73" s="57"/>
      <c r="O73" s="23"/>
      <c r="P73" s="1"/>
      <c r="Q73" s="37"/>
      <c r="R73" s="1"/>
      <c r="S73" s="23"/>
      <c r="T73" s="23"/>
      <c r="U73" s="23"/>
      <c r="V73" s="23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s="58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7"/>
      <c r="N74" s="57"/>
      <c r="O74" s="23"/>
      <c r="P74" s="1"/>
      <c r="Q74" s="37"/>
      <c r="R74" s="1"/>
      <c r="S74" s="23"/>
      <c r="T74" s="23"/>
      <c r="U74" s="23"/>
      <c r="V74" s="23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s="58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7"/>
      <c r="N75" s="57"/>
      <c r="O75" s="23"/>
      <c r="P75" s="1"/>
      <c r="Q75" s="37"/>
      <c r="R75" s="1"/>
      <c r="S75" s="23"/>
      <c r="T75" s="23"/>
      <c r="U75" s="23"/>
      <c r="V75" s="23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s="58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7"/>
      <c r="N76" s="57"/>
      <c r="O76" s="23"/>
      <c r="P76" s="1"/>
      <c r="Q76" s="37"/>
      <c r="R76" s="1"/>
      <c r="S76" s="23"/>
      <c r="T76" s="23"/>
      <c r="U76" s="23"/>
      <c r="V76" s="23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s="58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7"/>
      <c r="N77" s="57"/>
      <c r="O77" s="23"/>
      <c r="P77" s="1"/>
      <c r="Q77" s="37"/>
      <c r="R77" s="1"/>
      <c r="S77" s="23"/>
      <c r="T77" s="23"/>
      <c r="U77" s="23"/>
      <c r="V77" s="23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s="58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7"/>
      <c r="N78" s="57"/>
      <c r="O78" s="23"/>
      <c r="P78" s="1"/>
      <c r="Q78" s="37"/>
      <c r="R78" s="1"/>
      <c r="S78" s="23"/>
      <c r="T78" s="23"/>
      <c r="U78" s="23"/>
      <c r="V78" s="23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s="58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7"/>
      <c r="N79" s="57"/>
      <c r="O79" s="23"/>
      <c r="P79" s="1"/>
      <c r="Q79" s="37"/>
      <c r="R79" s="1"/>
      <c r="S79" s="23"/>
      <c r="T79" s="23"/>
      <c r="U79" s="23"/>
      <c r="V79" s="23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s="58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7"/>
      <c r="N80" s="57"/>
      <c r="O80" s="23"/>
      <c r="P80" s="1"/>
      <c r="Q80" s="37"/>
      <c r="R80" s="1"/>
      <c r="S80" s="23"/>
      <c r="T80" s="23"/>
      <c r="U80" s="23"/>
      <c r="V80" s="23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s="58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7"/>
      <c r="N81" s="57"/>
      <c r="O81" s="23"/>
      <c r="P81" s="1"/>
      <c r="Q81" s="37"/>
      <c r="R81" s="1"/>
      <c r="S81" s="23"/>
      <c r="T81" s="23"/>
      <c r="U81" s="23"/>
      <c r="V81" s="23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s="58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7"/>
      <c r="N82" s="57"/>
      <c r="O82" s="23"/>
      <c r="P82" s="1"/>
      <c r="Q82" s="37"/>
      <c r="R82" s="1"/>
      <c r="S82" s="23"/>
      <c r="T82" s="23"/>
      <c r="U82" s="23"/>
      <c r="V82" s="23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s="58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7"/>
      <c r="N83" s="57"/>
      <c r="O83" s="23"/>
      <c r="P83" s="1"/>
      <c r="Q83" s="37"/>
      <c r="R83" s="1"/>
      <c r="S83" s="23"/>
      <c r="T83" s="23"/>
      <c r="U83" s="23"/>
      <c r="V83" s="23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s="58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7"/>
      <c r="N84" s="57"/>
      <c r="O84" s="23"/>
      <c r="P84" s="1"/>
      <c r="Q84" s="37"/>
      <c r="R84" s="1"/>
      <c r="S84" s="23"/>
      <c r="T84" s="23"/>
      <c r="U84" s="23"/>
      <c r="V84" s="23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s="58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7"/>
      <c r="N85" s="57"/>
      <c r="O85" s="23"/>
      <c r="P85" s="1"/>
      <c r="Q85" s="37"/>
      <c r="R85" s="1"/>
      <c r="S85" s="23"/>
      <c r="T85" s="23"/>
      <c r="U85" s="23"/>
      <c r="V85" s="23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s="58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7"/>
      <c r="N86" s="57"/>
      <c r="O86" s="23"/>
      <c r="P86" s="1"/>
      <c r="Q86" s="37"/>
      <c r="R86" s="1"/>
      <c r="S86" s="23"/>
      <c r="T86" s="23"/>
      <c r="U86" s="23"/>
      <c r="V86" s="23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s="58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7"/>
      <c r="N87" s="57"/>
      <c r="O87" s="23"/>
      <c r="P87" s="1"/>
      <c r="Q87" s="37"/>
      <c r="R87" s="1"/>
      <c r="S87" s="23"/>
      <c r="T87" s="23"/>
      <c r="U87" s="23"/>
      <c r="V87" s="23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s="58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7"/>
      <c r="N88" s="57"/>
      <c r="O88" s="23"/>
      <c r="P88" s="1"/>
      <c r="Q88" s="37"/>
      <c r="R88" s="1"/>
      <c r="S88" s="23"/>
      <c r="T88" s="23"/>
      <c r="U88" s="23"/>
      <c r="V88" s="23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s="58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7"/>
      <c r="N89" s="57"/>
      <c r="O89" s="23"/>
      <c r="P89" s="1"/>
      <c r="Q89" s="37"/>
      <c r="R89" s="1"/>
      <c r="S89" s="23"/>
      <c r="T89" s="23"/>
      <c r="U89" s="23"/>
      <c r="V89" s="23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s="58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7"/>
      <c r="N90" s="57"/>
      <c r="O90" s="23"/>
      <c r="P90" s="1"/>
      <c r="Q90" s="37"/>
      <c r="R90" s="1"/>
      <c r="S90" s="23"/>
      <c r="T90" s="23"/>
      <c r="U90" s="23"/>
      <c r="V90" s="23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s="58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7"/>
      <c r="N91" s="57"/>
      <c r="O91" s="23"/>
      <c r="P91" s="1"/>
      <c r="Q91" s="37"/>
      <c r="R91" s="1"/>
      <c r="S91" s="23"/>
      <c r="T91" s="23"/>
      <c r="U91" s="23"/>
      <c r="V91" s="23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s="58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7"/>
      <c r="N92" s="57"/>
      <c r="O92" s="23"/>
      <c r="P92" s="1"/>
      <c r="Q92" s="37"/>
      <c r="R92" s="1"/>
      <c r="S92" s="23"/>
      <c r="T92" s="23"/>
      <c r="U92" s="23"/>
      <c r="V92" s="23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s="58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7"/>
      <c r="N93" s="57"/>
      <c r="O93" s="23"/>
      <c r="P93" s="1"/>
      <c r="Q93" s="37"/>
      <c r="R93" s="1"/>
      <c r="S93" s="23"/>
      <c r="T93" s="23"/>
      <c r="U93" s="23"/>
      <c r="V93" s="23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s="58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7"/>
      <c r="N94" s="57"/>
      <c r="O94" s="23"/>
      <c r="P94" s="1"/>
      <c r="Q94" s="37"/>
      <c r="R94" s="1"/>
      <c r="S94" s="23"/>
      <c r="T94" s="23"/>
      <c r="U94" s="23"/>
      <c r="V94" s="23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s="58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7"/>
      <c r="N95" s="57"/>
      <c r="O95" s="23"/>
      <c r="P95" s="1"/>
      <c r="Q95" s="37"/>
      <c r="R95" s="1"/>
      <c r="S95" s="23"/>
      <c r="T95" s="23"/>
      <c r="U95" s="23"/>
      <c r="V95" s="23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s="58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7"/>
      <c r="N96" s="57"/>
      <c r="O96" s="23"/>
      <c r="P96" s="1"/>
      <c r="Q96" s="37"/>
      <c r="R96" s="1"/>
      <c r="S96" s="23"/>
      <c r="T96" s="23"/>
      <c r="U96" s="23"/>
      <c r="V96" s="23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s="58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7"/>
      <c r="N97" s="57"/>
      <c r="O97" s="23"/>
      <c r="P97" s="1"/>
      <c r="Q97" s="37"/>
      <c r="R97" s="1"/>
      <c r="S97" s="23"/>
      <c r="T97" s="23"/>
      <c r="U97" s="23"/>
      <c r="V97" s="23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s="58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7"/>
      <c r="N98" s="57"/>
      <c r="O98" s="23"/>
      <c r="P98" s="1"/>
      <c r="Q98" s="37"/>
      <c r="R98" s="1"/>
      <c r="S98" s="23"/>
      <c r="T98" s="23"/>
      <c r="U98" s="23"/>
      <c r="V98" s="23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s="58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7"/>
      <c r="N99" s="57"/>
      <c r="O99" s="23"/>
      <c r="P99" s="1"/>
      <c r="Q99" s="37"/>
      <c r="R99" s="1"/>
      <c r="S99" s="23"/>
      <c r="T99" s="23"/>
      <c r="U99" s="23"/>
      <c r="V99" s="23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s="58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7"/>
      <c r="N100" s="57"/>
      <c r="O100" s="23"/>
      <c r="P100" s="1"/>
      <c r="Q100" s="37"/>
      <c r="R100" s="1"/>
      <c r="S100" s="23"/>
      <c r="T100" s="23"/>
      <c r="U100" s="23"/>
      <c r="V100" s="23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s="58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57"/>
      <c r="N101" s="57"/>
      <c r="O101" s="23"/>
      <c r="P101" s="1"/>
      <c r="Q101" s="37"/>
      <c r="R101" s="1"/>
      <c r="S101" s="23"/>
      <c r="T101" s="23"/>
      <c r="U101" s="23"/>
      <c r="V101" s="23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s="58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57"/>
      <c r="N102" s="57"/>
      <c r="O102" s="23"/>
      <c r="P102" s="1"/>
      <c r="Q102" s="37"/>
      <c r="R102" s="1"/>
      <c r="S102" s="23"/>
      <c r="T102" s="23"/>
      <c r="U102" s="23"/>
      <c r="V102" s="23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s="58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57"/>
      <c r="N103" s="57"/>
      <c r="O103" s="23"/>
      <c r="P103" s="1"/>
      <c r="Q103" s="37"/>
      <c r="R103" s="1"/>
      <c r="S103" s="23"/>
      <c r="T103" s="23"/>
      <c r="U103" s="23"/>
      <c r="V103" s="23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s="58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57"/>
      <c r="N104" s="57"/>
      <c r="O104" s="23"/>
      <c r="P104" s="1"/>
      <c r="Q104" s="37"/>
      <c r="R104" s="1"/>
      <c r="S104" s="23"/>
      <c r="T104" s="23"/>
      <c r="U104" s="23"/>
      <c r="V104" s="23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s="58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57"/>
      <c r="N105" s="57"/>
      <c r="O105" s="23"/>
      <c r="P105" s="1"/>
      <c r="Q105" s="37"/>
      <c r="R105" s="1"/>
      <c r="S105" s="23"/>
      <c r="T105" s="23"/>
      <c r="U105" s="23"/>
      <c r="V105" s="23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s="58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57"/>
      <c r="N106" s="57"/>
      <c r="O106" s="23"/>
      <c r="P106" s="1"/>
      <c r="Q106" s="37"/>
      <c r="R106" s="1"/>
      <c r="S106" s="23"/>
      <c r="T106" s="23"/>
      <c r="U106" s="23"/>
      <c r="V106" s="23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s="58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57"/>
      <c r="N107" s="57"/>
      <c r="O107" s="23"/>
      <c r="P107" s="1"/>
      <c r="Q107" s="37"/>
      <c r="R107" s="1"/>
      <c r="S107" s="23"/>
      <c r="T107" s="23"/>
      <c r="U107" s="23"/>
      <c r="V107" s="23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s="58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57"/>
      <c r="N108" s="57"/>
      <c r="O108" s="23"/>
      <c r="P108" s="1"/>
      <c r="Q108" s="37"/>
      <c r="R108" s="1"/>
      <c r="S108" s="23"/>
      <c r="T108" s="23"/>
      <c r="U108" s="23"/>
      <c r="V108" s="23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s="58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57"/>
      <c r="N109" s="57"/>
      <c r="O109" s="23"/>
      <c r="P109" s="1"/>
      <c r="Q109" s="37"/>
      <c r="R109" s="1"/>
      <c r="S109" s="23"/>
      <c r="T109" s="23"/>
      <c r="U109" s="23"/>
      <c r="V109" s="23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s="58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57"/>
      <c r="N110" s="57"/>
      <c r="O110" s="23"/>
      <c r="P110" s="1"/>
      <c r="Q110" s="37"/>
      <c r="R110" s="1"/>
      <c r="S110" s="23"/>
      <c r="T110" s="23"/>
      <c r="U110" s="23"/>
      <c r="V110" s="23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s="58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57"/>
      <c r="N111" s="57"/>
      <c r="O111" s="23"/>
      <c r="P111" s="1"/>
      <c r="Q111" s="37"/>
      <c r="R111" s="1"/>
      <c r="S111" s="23"/>
      <c r="T111" s="23"/>
      <c r="U111" s="23"/>
      <c r="V111" s="23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s="58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57"/>
      <c r="N112" s="57"/>
      <c r="O112" s="23"/>
      <c r="P112" s="1"/>
      <c r="Q112" s="37"/>
      <c r="R112" s="1"/>
      <c r="S112" s="23"/>
      <c r="T112" s="23"/>
      <c r="U112" s="23"/>
      <c r="V112" s="23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s="58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57"/>
      <c r="N113" s="57"/>
      <c r="O113" s="23"/>
      <c r="P113" s="1"/>
      <c r="Q113" s="37"/>
      <c r="R113" s="1"/>
      <c r="S113" s="23"/>
      <c r="T113" s="23"/>
      <c r="U113" s="23"/>
      <c r="V113" s="23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s="58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57"/>
      <c r="N114" s="57"/>
      <c r="O114" s="23"/>
      <c r="P114" s="1"/>
      <c r="Q114" s="37"/>
      <c r="R114" s="1"/>
      <c r="S114" s="23"/>
      <c r="T114" s="23"/>
      <c r="U114" s="23"/>
      <c r="V114" s="23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s="58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57"/>
      <c r="N115" s="57"/>
      <c r="O115" s="23"/>
      <c r="P115" s="1"/>
      <c r="Q115" s="37"/>
      <c r="R115" s="1"/>
      <c r="S115" s="23"/>
      <c r="T115" s="23"/>
      <c r="U115" s="23"/>
      <c r="V115" s="23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s="58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57"/>
      <c r="N116" s="57"/>
      <c r="O116" s="23"/>
      <c r="P116" s="1"/>
      <c r="Q116" s="37"/>
      <c r="R116" s="1"/>
      <c r="S116" s="23"/>
      <c r="T116" s="23"/>
      <c r="U116" s="23"/>
      <c r="V116" s="23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s="58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57"/>
      <c r="N117" s="57"/>
      <c r="O117" s="23"/>
      <c r="P117" s="1"/>
      <c r="Q117" s="37"/>
      <c r="R117" s="1"/>
      <c r="S117" s="23"/>
      <c r="T117" s="23"/>
      <c r="U117" s="23"/>
      <c r="V117" s="23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s="58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57"/>
      <c r="N118" s="57"/>
      <c r="O118" s="23"/>
      <c r="P118" s="1"/>
      <c r="Q118" s="37"/>
      <c r="R118" s="1"/>
      <c r="S118" s="23"/>
      <c r="T118" s="23"/>
      <c r="U118" s="23"/>
      <c r="V118" s="23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s="58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57"/>
      <c r="N119" s="57"/>
      <c r="O119" s="23"/>
      <c r="P119" s="1"/>
      <c r="Q119" s="37"/>
      <c r="R119" s="1"/>
      <c r="S119" s="23"/>
      <c r="T119" s="23"/>
      <c r="U119" s="23"/>
      <c r="V119" s="23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s="58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57"/>
      <c r="N120" s="57"/>
      <c r="O120" s="23"/>
      <c r="P120" s="1"/>
      <c r="Q120" s="37"/>
      <c r="R120" s="1"/>
      <c r="S120" s="23"/>
      <c r="T120" s="23"/>
      <c r="U120" s="23"/>
      <c r="V120" s="23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s="58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57"/>
      <c r="N121" s="57"/>
      <c r="O121" s="23"/>
      <c r="P121" s="1"/>
      <c r="Q121" s="37"/>
      <c r="R121" s="1"/>
      <c r="S121" s="23"/>
      <c r="T121" s="23"/>
      <c r="U121" s="23"/>
      <c r="V121" s="23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s="58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57"/>
      <c r="N122" s="57"/>
      <c r="O122" s="23"/>
      <c r="P122" s="1"/>
      <c r="Q122" s="37"/>
      <c r="R122" s="1"/>
      <c r="S122" s="23"/>
      <c r="T122" s="23"/>
      <c r="U122" s="23"/>
      <c r="V122" s="23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s="58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57"/>
      <c r="N123" s="57"/>
      <c r="O123" s="23"/>
      <c r="P123" s="1"/>
      <c r="Q123" s="37"/>
      <c r="R123" s="1"/>
      <c r="S123" s="23"/>
      <c r="T123" s="23"/>
      <c r="U123" s="23"/>
      <c r="V123" s="23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s="58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57"/>
      <c r="N124" s="57"/>
      <c r="O124" s="23"/>
      <c r="P124" s="1"/>
      <c r="Q124" s="37"/>
      <c r="R124" s="1"/>
      <c r="S124" s="23"/>
      <c r="T124" s="23"/>
      <c r="U124" s="23"/>
      <c r="V124" s="23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s="58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57"/>
      <c r="N125" s="57"/>
      <c r="O125" s="23"/>
      <c r="P125" s="1"/>
      <c r="Q125" s="37"/>
      <c r="R125" s="1"/>
      <c r="S125" s="23"/>
      <c r="T125" s="23"/>
      <c r="U125" s="23"/>
      <c r="V125" s="23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s="58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57"/>
      <c r="N126" s="57"/>
      <c r="O126" s="23"/>
      <c r="P126" s="1"/>
      <c r="Q126" s="37"/>
      <c r="R126" s="1"/>
      <c r="S126" s="23"/>
      <c r="T126" s="23"/>
      <c r="U126" s="23"/>
      <c r="V126" s="23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s="58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57"/>
      <c r="N127" s="57"/>
      <c r="O127" s="23"/>
      <c r="P127" s="1"/>
      <c r="Q127" s="37"/>
      <c r="R127" s="1"/>
      <c r="S127" s="23"/>
      <c r="T127" s="23"/>
      <c r="U127" s="23"/>
      <c r="V127" s="23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  <row r="128" spans="1:37" s="58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57"/>
      <c r="N128" s="57"/>
      <c r="O128" s="23"/>
      <c r="P128" s="1"/>
      <c r="Q128" s="37"/>
      <c r="R128" s="1"/>
      <c r="S128" s="23"/>
      <c r="T128" s="23"/>
      <c r="U128" s="23"/>
      <c r="V128" s="23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  <c r="AH128" s="8"/>
      <c r="AI128" s="8"/>
      <c r="AJ128" s="8"/>
      <c r="AK128" s="8"/>
    </row>
    <row r="129" spans="1:37" s="58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57"/>
      <c r="N129" s="57"/>
      <c r="O129" s="23"/>
      <c r="P129" s="1"/>
      <c r="Q129" s="37"/>
      <c r="R129" s="1"/>
      <c r="S129" s="23"/>
      <c r="T129" s="23"/>
      <c r="U129" s="23"/>
      <c r="V129" s="23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  <c r="AH129" s="8"/>
      <c r="AI129" s="8"/>
      <c r="AJ129" s="8"/>
      <c r="AK129" s="8"/>
    </row>
    <row r="130" spans="1:37" s="58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57"/>
      <c r="N130" s="57"/>
      <c r="O130" s="23"/>
      <c r="P130" s="1"/>
      <c r="Q130" s="37"/>
      <c r="R130" s="1"/>
      <c r="S130" s="23"/>
      <c r="T130" s="23"/>
      <c r="U130" s="23"/>
      <c r="V130" s="23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  <c r="AH130" s="8"/>
      <c r="AI130" s="8"/>
      <c r="AJ130" s="8"/>
      <c r="AK130" s="8"/>
    </row>
    <row r="131" spans="1:37" s="58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57"/>
      <c r="N131" s="57"/>
      <c r="O131" s="23"/>
      <c r="P131" s="1"/>
      <c r="Q131" s="37"/>
      <c r="R131" s="1"/>
      <c r="S131" s="23"/>
      <c r="T131" s="23"/>
      <c r="U131" s="23"/>
      <c r="V131" s="23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  <c r="AH131" s="8"/>
      <c r="AI131" s="8"/>
      <c r="AJ131" s="8"/>
      <c r="AK131" s="8"/>
    </row>
    <row r="132" spans="1:37" s="58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57"/>
      <c r="N132" s="57"/>
      <c r="O132" s="23"/>
      <c r="P132" s="1"/>
      <c r="Q132" s="37"/>
      <c r="R132" s="1"/>
      <c r="S132" s="23"/>
      <c r="T132" s="23"/>
      <c r="U132" s="23"/>
      <c r="V132" s="23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  <c r="AH132" s="8"/>
      <c r="AI132" s="8"/>
      <c r="AJ132" s="8"/>
      <c r="AK132" s="8"/>
    </row>
    <row r="133" spans="1:37" s="58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57"/>
      <c r="N133" s="57"/>
      <c r="O133" s="23"/>
      <c r="P133" s="1"/>
      <c r="Q133" s="37"/>
      <c r="R133" s="1"/>
      <c r="S133" s="23"/>
      <c r="T133" s="23"/>
      <c r="U133" s="23"/>
      <c r="V133" s="23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  <c r="AH133" s="8"/>
      <c r="AI133" s="8"/>
      <c r="AJ133" s="8"/>
      <c r="AK133" s="8"/>
    </row>
    <row r="134" spans="1:37" s="58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57"/>
      <c r="N134" s="57"/>
      <c r="O134" s="23"/>
      <c r="P134" s="1"/>
      <c r="Q134" s="37"/>
      <c r="R134" s="1"/>
      <c r="S134" s="23"/>
      <c r="T134" s="23"/>
      <c r="U134" s="23"/>
      <c r="V134" s="23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  <c r="AH134" s="8"/>
      <c r="AI134" s="8"/>
      <c r="AJ134" s="8"/>
      <c r="AK134" s="8"/>
    </row>
    <row r="135" spans="1:37" s="58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57"/>
      <c r="N135" s="57"/>
      <c r="O135" s="23"/>
      <c r="P135" s="1"/>
      <c r="Q135" s="37"/>
      <c r="R135" s="1"/>
      <c r="S135" s="23"/>
      <c r="T135" s="23"/>
      <c r="U135" s="23"/>
      <c r="V135" s="23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  <c r="AH135" s="8"/>
      <c r="AI135" s="8"/>
      <c r="AJ135" s="8"/>
      <c r="AK135" s="8"/>
    </row>
    <row r="136" spans="1:37" s="58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57"/>
      <c r="N136" s="57"/>
      <c r="O136" s="23"/>
      <c r="P136" s="1"/>
      <c r="Q136" s="37"/>
      <c r="R136" s="1"/>
      <c r="S136" s="23"/>
      <c r="T136" s="23"/>
      <c r="U136" s="23"/>
      <c r="V136" s="23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  <c r="AH136" s="8"/>
      <c r="AI136" s="8"/>
      <c r="AJ136" s="8"/>
      <c r="AK136" s="8"/>
    </row>
    <row r="137" spans="1:37" s="58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57"/>
      <c r="N137" s="57"/>
      <c r="O137" s="23"/>
      <c r="P137" s="1"/>
      <c r="Q137" s="37"/>
      <c r="R137" s="1"/>
      <c r="S137" s="23"/>
      <c r="T137" s="23"/>
      <c r="U137" s="23"/>
      <c r="V137" s="23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  <c r="AH137" s="8"/>
      <c r="AI137" s="8"/>
      <c r="AJ137" s="8"/>
      <c r="AK137" s="8"/>
    </row>
    <row r="138" spans="1:37" s="58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57"/>
      <c r="N138" s="57"/>
      <c r="O138" s="23"/>
      <c r="P138" s="1"/>
      <c r="Q138" s="37"/>
      <c r="R138" s="1"/>
      <c r="S138" s="23"/>
      <c r="T138" s="23"/>
      <c r="U138" s="23"/>
      <c r="V138" s="23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  <c r="AH138" s="8"/>
      <c r="AI138" s="8"/>
      <c r="AJ138" s="8"/>
      <c r="AK138" s="8"/>
    </row>
    <row r="139" spans="1:37" s="58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57"/>
      <c r="N139" s="57"/>
      <c r="O139" s="23"/>
      <c r="P139" s="1"/>
      <c r="Q139" s="37"/>
      <c r="R139" s="1"/>
      <c r="S139" s="23"/>
      <c r="T139" s="23"/>
      <c r="U139" s="23"/>
      <c r="V139" s="23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  <c r="AH139" s="8"/>
      <c r="AI139" s="8"/>
      <c r="AJ139" s="8"/>
      <c r="AK139" s="8"/>
    </row>
    <row r="140" spans="1:37" s="58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57"/>
      <c r="N140" s="57"/>
      <c r="O140" s="23"/>
      <c r="P140" s="1"/>
      <c r="Q140" s="37"/>
      <c r="R140" s="1"/>
      <c r="S140" s="23"/>
      <c r="T140" s="23"/>
      <c r="U140" s="23"/>
      <c r="V140" s="23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  <c r="AH140" s="8"/>
      <c r="AI140" s="8"/>
      <c r="AJ140" s="8"/>
      <c r="AK140" s="8"/>
    </row>
    <row r="141" spans="1:37" s="58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57"/>
      <c r="N141" s="57"/>
      <c r="O141" s="23"/>
      <c r="P141" s="1"/>
      <c r="Q141" s="37"/>
      <c r="R141" s="1"/>
      <c r="S141" s="23"/>
      <c r="T141" s="23"/>
      <c r="U141" s="23"/>
      <c r="V141" s="23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  <c r="AH141" s="8"/>
      <c r="AI141" s="8"/>
      <c r="AJ141" s="8"/>
      <c r="AK141" s="8"/>
    </row>
    <row r="142" spans="1:37" s="58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57"/>
      <c r="N142" s="57"/>
      <c r="O142" s="23"/>
      <c r="P142" s="1"/>
      <c r="Q142" s="37"/>
      <c r="R142" s="1"/>
      <c r="S142" s="23"/>
      <c r="T142" s="23"/>
      <c r="U142" s="23"/>
      <c r="V142" s="23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  <c r="AH142" s="8"/>
      <c r="AI142" s="8"/>
      <c r="AJ142" s="8"/>
      <c r="AK142" s="8"/>
    </row>
    <row r="143" spans="1:37" s="58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57"/>
      <c r="N143" s="57"/>
      <c r="O143" s="23"/>
      <c r="P143" s="1"/>
      <c r="Q143" s="37"/>
      <c r="R143" s="1"/>
      <c r="S143" s="23"/>
      <c r="T143" s="23"/>
      <c r="U143" s="23"/>
      <c r="V143" s="23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  <c r="AH143" s="8"/>
      <c r="AI143" s="8"/>
      <c r="AJ143" s="8"/>
      <c r="AK143" s="8"/>
    </row>
    <row r="144" spans="1:37" s="58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57"/>
      <c r="N144" s="57"/>
      <c r="O144" s="23"/>
      <c r="P144" s="1"/>
      <c r="Q144" s="37"/>
      <c r="R144" s="1"/>
      <c r="S144" s="23"/>
      <c r="T144" s="23"/>
      <c r="U144" s="23"/>
      <c r="V144" s="23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  <c r="AH144" s="8"/>
      <c r="AI144" s="8"/>
      <c r="AJ144" s="8"/>
      <c r="AK144" s="8"/>
    </row>
    <row r="145" spans="1:37" s="58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57"/>
      <c r="N145" s="57"/>
      <c r="O145" s="23"/>
      <c r="P145" s="1"/>
      <c r="Q145" s="37"/>
      <c r="R145" s="1"/>
      <c r="S145" s="23"/>
      <c r="T145" s="23"/>
      <c r="U145" s="23"/>
      <c r="V145" s="23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  <c r="AH145" s="8"/>
      <c r="AI145" s="8"/>
      <c r="AJ145" s="8"/>
      <c r="AK145" s="8"/>
    </row>
    <row r="146" spans="1:37" s="58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57"/>
      <c r="N146" s="57"/>
      <c r="O146" s="23"/>
      <c r="P146" s="1"/>
      <c r="Q146" s="37"/>
      <c r="R146" s="1"/>
      <c r="S146" s="23"/>
      <c r="T146" s="23"/>
      <c r="U146" s="23"/>
      <c r="V146" s="23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  <c r="AH146" s="8"/>
      <c r="AI146" s="8"/>
      <c r="AJ146" s="8"/>
      <c r="AK146" s="8"/>
    </row>
    <row r="147" spans="1:37" s="58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57"/>
      <c r="N147" s="57"/>
      <c r="O147" s="23"/>
      <c r="P147" s="1"/>
      <c r="Q147" s="37"/>
      <c r="R147" s="1"/>
      <c r="S147" s="23"/>
      <c r="T147" s="23"/>
      <c r="U147" s="23"/>
      <c r="V147" s="23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  <c r="AH147" s="8"/>
      <c r="AI147" s="8"/>
      <c r="AJ147" s="8"/>
      <c r="AK147" s="8"/>
    </row>
    <row r="148" spans="1:37" s="58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57"/>
      <c r="N148" s="57"/>
      <c r="O148" s="23"/>
      <c r="P148" s="1"/>
      <c r="Q148" s="37"/>
      <c r="R148" s="1"/>
      <c r="S148" s="23"/>
      <c r="T148" s="23"/>
      <c r="U148" s="23"/>
      <c r="V148" s="23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  <c r="AH148" s="8"/>
      <c r="AI148" s="8"/>
      <c r="AJ148" s="8"/>
      <c r="AK148" s="8"/>
    </row>
    <row r="149" spans="1:37" s="58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57"/>
      <c r="N149" s="57"/>
      <c r="O149" s="23"/>
      <c r="P149" s="1"/>
      <c r="Q149" s="37"/>
      <c r="R149" s="1"/>
      <c r="S149" s="23"/>
      <c r="T149" s="23"/>
      <c r="U149" s="23"/>
      <c r="V149" s="23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  <c r="AH149" s="8"/>
      <c r="AI149" s="8"/>
      <c r="AJ149" s="8"/>
      <c r="AK149" s="8"/>
    </row>
    <row r="150" spans="1:37" s="58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57"/>
      <c r="N150" s="57"/>
      <c r="O150" s="23"/>
      <c r="P150" s="1"/>
      <c r="Q150" s="37"/>
      <c r="R150" s="1"/>
      <c r="S150" s="23"/>
      <c r="T150" s="23"/>
      <c r="U150" s="23"/>
      <c r="V150" s="23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  <c r="AH150" s="8"/>
      <c r="AI150" s="8"/>
      <c r="AJ150" s="8"/>
      <c r="AK150" s="8"/>
    </row>
    <row r="151" spans="1:37" s="58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57"/>
      <c r="N151" s="57"/>
      <c r="O151" s="23"/>
      <c r="P151" s="1"/>
      <c r="Q151" s="37"/>
      <c r="R151" s="1"/>
      <c r="S151" s="23"/>
      <c r="T151" s="23"/>
      <c r="U151" s="23"/>
      <c r="V151" s="23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  <c r="AH151" s="8"/>
      <c r="AI151" s="8"/>
      <c r="AJ151" s="8"/>
      <c r="AK151" s="8"/>
    </row>
    <row r="152" spans="1:37" s="58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57"/>
      <c r="N152" s="57"/>
      <c r="O152" s="23"/>
      <c r="P152" s="1"/>
      <c r="Q152" s="37"/>
      <c r="R152" s="1"/>
      <c r="S152" s="23"/>
      <c r="T152" s="23"/>
      <c r="U152" s="23"/>
      <c r="V152" s="23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  <c r="AH152" s="8"/>
      <c r="AI152" s="8"/>
      <c r="AJ152" s="8"/>
      <c r="AK152" s="8"/>
    </row>
  </sheetData>
  <sortState ref="B9:AE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2020-09-19T17:57:39Z</dcterms:modified>
</cp:coreProperties>
</file>