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I12" i="4"/>
  <c r="E12" i="4"/>
  <c r="K10" i="4"/>
  <c r="AS7" i="4"/>
  <c r="AQ7" i="4"/>
  <c r="AP7" i="4"/>
  <c r="AO7" i="4"/>
  <c r="AN7" i="4"/>
  <c r="AM7" i="4"/>
  <c r="AG7" i="4"/>
  <c r="K12" i="4" s="1"/>
  <c r="AE7" i="4"/>
  <c r="AD7" i="4"/>
  <c r="H12" i="4" s="1"/>
  <c r="AC7" i="4"/>
  <c r="G12" i="4" s="1"/>
  <c r="AB7" i="4"/>
  <c r="F12" i="4" s="1"/>
  <c r="AA7" i="4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F7" i="4"/>
  <c r="F11" i="4" s="1"/>
  <c r="E7" i="4"/>
  <c r="E11" i="4" s="1"/>
  <c r="E13" i="4" l="1"/>
  <c r="G13" i="4"/>
  <c r="K13" i="4"/>
  <c r="O11" i="4"/>
  <c r="F13" i="4"/>
  <c r="N11" i="4"/>
  <c r="L11" i="4"/>
  <c r="H13" i="4"/>
  <c r="M11" i="4"/>
  <c r="I13" i="4"/>
  <c r="M13" i="4" l="1"/>
  <c r="N13" i="4"/>
  <c r="L13" i="4"/>
</calcChain>
</file>

<file path=xl/sharedStrings.xml><?xml version="1.0" encoding="utf-8"?>
<sst xmlns="http://schemas.openxmlformats.org/spreadsheetml/2006/main" count="225" uniqueCount="115">
  <si>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</si>
  <si>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</si>
  <si>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</si>
  <si>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</si>
  <si>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</si>
  <si>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</si>
  <si>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</si>
  <si>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</si>
  <si>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</si>
  <si>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</si>
  <si>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</si>
  <si>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</si>
  <si>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</si>
  <si>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</si>
  <si>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</si>
  <si>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</si>
  <si>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</si>
  <si>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</si>
  <si>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</si>
  <si>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</si>
  <si>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</si>
  <si>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</si>
  <si>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</si>
  <si>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</si>
  <si>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</si>
  <si>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</si>
  <si>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</si>
  <si>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</si>
  <si>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</si>
  <si>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</si>
  <si>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</si>
  <si>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</si>
  <si>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</si>
  <si>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</si>
  <si>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</si>
  <si>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</si>
  <si>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</si>
  <si>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</si>
  <si>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</si>
  <si>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</si>
  <si>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</si>
  <si>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</si>
  <si>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</si>
  <si>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</si>
  <si>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</si>
  <si>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</si>
  <si>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</si>
  <si>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</si>
  <si>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</si>
  <si>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</si>
  <si>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</si>
  <si>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</si>
  <si>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</si>
  <si>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</si>
  <si>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</si>
  <si>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</si>
  <si>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</si>
  <si>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</si>
  <si>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</si>
  <si>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</si>
  <si>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3.</t>
  </si>
  <si>
    <t>1.</t>
  </si>
  <si>
    <t>4.</t>
  </si>
  <si>
    <t>0/2</t>
  </si>
  <si>
    <t>0/0</t>
  </si>
  <si>
    <t>Jari Tuulensuu</t>
  </si>
  <si>
    <t>1963</t>
  </si>
  <si>
    <t>KaMa</t>
  </si>
  <si>
    <t>ykkössarja</t>
  </si>
  <si>
    <t>10.</t>
  </si>
  <si>
    <t>9.</t>
  </si>
  <si>
    <t>5.</t>
  </si>
  <si>
    <t>KaMa = Kankaanpään Maila  (1958)</t>
  </si>
  <si>
    <t>05.05. 1985  KaMa - Kiri  2-14</t>
  </si>
  <si>
    <t>26.05. 1985  IPV - KaMa  20-15</t>
  </si>
  <si>
    <t>12.05. 1985  AA - KaMa  13-6</t>
  </si>
  <si>
    <t>05.08. 1990  SiiPe - KaMa  8-9</t>
  </si>
  <si>
    <t>5.  ottelu</t>
  </si>
  <si>
    <t>2.  ottelu</t>
  </si>
  <si>
    <t>89.  ottelu</t>
  </si>
  <si>
    <t>MIEHET</t>
  </si>
  <si>
    <t>21.08. 1988  Vaasa</t>
  </si>
  <si>
    <t xml:space="preserve">  4-3</t>
  </si>
  <si>
    <t>Länsi</t>
  </si>
  <si>
    <t>s</t>
  </si>
  <si>
    <t>Tuomo Olli</t>
  </si>
  <si>
    <t>Ikä ensimmäisessä ottelussa</t>
  </si>
  <si>
    <t>1/1</t>
  </si>
  <si>
    <t>2-0  Tahko</t>
  </si>
  <si>
    <t>0-2  AA</t>
  </si>
  <si>
    <t>12-3  KiU</t>
  </si>
  <si>
    <t>2-1  ViVe</t>
  </si>
  <si>
    <t>0-2  IPV</t>
  </si>
  <si>
    <t>13-14  Tahko</t>
  </si>
  <si>
    <t>2/2</t>
  </si>
  <si>
    <t>1/2</t>
  </si>
  <si>
    <t>Cup</t>
  </si>
  <si>
    <t xml:space="preserve">      Mitalit</t>
  </si>
  <si>
    <t>KAIKKIEN AIKOJEN TILASTOT, TOP-10</t>
  </si>
  <si>
    <t xml:space="preserve">      Runkosarja TOP-30</t>
  </si>
  <si>
    <t>30.</t>
  </si>
  <si>
    <t>Ylempi loppusarja TOP-10</t>
  </si>
  <si>
    <t>0-0-1</t>
  </si>
  <si>
    <t>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</si>
  <si>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</si>
  <si>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</si>
  <si>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</si>
  <si>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</si>
  <si>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</si>
  <si>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</si>
  <si>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</si>
  <si>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</si>
  <si>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</si>
  <si>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3/7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</si>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</sst>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5" fillId="7" borderId="7" xfId="0" applyFont="1" applyFill="1" applyBorder="1"/>
    <xf numFmtId="0" fontId="3" fillId="7" borderId="7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0" fontId="3" fillId="7" borderId="6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right"/>
    </xf>
    <xf numFmtId="49" fontId="3" fillId="7" borderId="10" xfId="0" applyNumberFormat="1" applyFont="1" applyFill="1" applyBorder="1"/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2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7" borderId="7" xfId="0" applyFont="1" applyFill="1" applyBorder="1" applyAlignment="1">
      <alignment horizontal="center"/>
    </xf>
    <xf numFmtId="0" fontId="3" fillId="7" borderId="0" xfId="0" applyFont="1" applyFill="1" applyBorder="1" applyAlignment="1"/>
    <xf numFmtId="49" fontId="3" fillId="7" borderId="0" xfId="0" applyNumberFormat="1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8" customWidth="1"/>
    <col min="4" max="4" width="9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6" width="13.710937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41.28515625" style="3" customWidth="1"/>
    <col min="45" max="16384" width="9.140625" style="3"/>
  </cols>
  <sheetData>
    <row r="1" spans="1:53" ht="18.75" customHeight="1" x14ac:dyDescent="0.25">
      <c r="A1" s="149"/>
      <c r="B1" s="89" t="s">
        <v>65</v>
      </c>
      <c r="C1" s="5"/>
      <c r="D1" s="97"/>
      <c r="E1" s="101" t="s">
        <v>66</v>
      </c>
      <c r="F1" s="6"/>
      <c r="G1" s="6"/>
      <c r="H1" s="6"/>
      <c r="I1" s="6"/>
      <c r="J1" s="6"/>
      <c r="K1" s="5"/>
      <c r="L1" s="6"/>
      <c r="M1" s="5"/>
      <c r="N1" s="5"/>
      <c r="O1" s="6"/>
      <c r="P1" s="94"/>
      <c r="Q1" s="94"/>
      <c r="R1" s="94"/>
      <c r="S1" s="94"/>
      <c r="T1" s="94"/>
      <c r="U1" s="5"/>
      <c r="V1" s="5"/>
      <c r="W1" s="94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53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99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101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9" t="s">
        <v>97</v>
      </c>
      <c r="AP2" s="13"/>
      <c r="AQ2" s="14"/>
      <c r="AR2" s="38"/>
      <c r="AS2" s="38"/>
      <c r="AT2" s="38"/>
    </row>
    <row r="3" spans="1:53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96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53" s="4" customFormat="1" ht="15" customHeight="1" x14ac:dyDescent="0.25">
      <c r="A4" s="2"/>
      <c r="B4" s="104">
        <v>1984</v>
      </c>
      <c r="C4" s="104" t="s">
        <v>61</v>
      </c>
      <c r="D4" s="107" t="s">
        <v>67</v>
      </c>
      <c r="E4" s="104"/>
      <c r="F4" s="105" t="s">
        <v>68</v>
      </c>
      <c r="G4" s="108"/>
      <c r="H4" s="69"/>
      <c r="I4" s="104"/>
      <c r="J4" s="104"/>
      <c r="K4" s="104"/>
      <c r="L4" s="104"/>
      <c r="M4" s="104"/>
      <c r="N4" s="111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89"/>
      <c r="AH4" s="89"/>
      <c r="AI4" s="89"/>
      <c r="AJ4" s="89"/>
      <c r="AK4" s="23"/>
      <c r="AL4" s="24"/>
      <c r="AM4" s="89"/>
      <c r="AN4" s="103"/>
      <c r="AO4" s="26"/>
      <c r="AP4" s="28"/>
      <c r="AQ4" s="24"/>
      <c r="AR4" s="38"/>
      <c r="AS4" s="38"/>
      <c r="AT4" s="38"/>
    </row>
    <row r="5" spans="1:53" s="4" customFormat="1" ht="15" customHeight="1" x14ac:dyDescent="0.25">
      <c r="A5" s="2"/>
      <c r="B5" s="24">
        <v>1985</v>
      </c>
      <c r="C5" s="24" t="s">
        <v>69</v>
      </c>
      <c r="D5" s="112" t="s">
        <v>67</v>
      </c>
      <c r="E5" s="24">
        <v>18</v>
      </c>
      <c r="F5" s="24">
        <v>0</v>
      </c>
      <c r="G5" s="24">
        <v>13</v>
      </c>
      <c r="H5" s="24">
        <v>7</v>
      </c>
      <c r="I5" s="24">
        <v>55</v>
      </c>
      <c r="J5" s="24">
        <v>16</v>
      </c>
      <c r="K5" s="24">
        <v>12</v>
      </c>
      <c r="L5" s="24">
        <v>14</v>
      </c>
      <c r="M5" s="24">
        <v>13</v>
      </c>
      <c r="N5" s="31">
        <v>0.42299999999999999</v>
      </c>
      <c r="O5" s="23"/>
      <c r="P5" s="17"/>
      <c r="Q5" s="17"/>
      <c r="R5" s="17"/>
      <c r="S5" s="17"/>
      <c r="T5" s="23"/>
      <c r="U5" s="24"/>
      <c r="V5" s="24"/>
      <c r="W5" s="24"/>
      <c r="X5" s="24"/>
      <c r="Y5" s="24"/>
      <c r="Z5" s="27"/>
      <c r="AA5" s="23"/>
      <c r="AB5" s="17"/>
      <c r="AC5" s="17"/>
      <c r="AD5" s="17"/>
      <c r="AE5" s="17"/>
      <c r="AF5" s="23"/>
      <c r="AG5" s="89"/>
      <c r="AH5" s="89"/>
      <c r="AI5" s="89"/>
      <c r="AJ5" s="89"/>
      <c r="AK5" s="23"/>
      <c r="AL5" s="24"/>
      <c r="AM5" s="24"/>
      <c r="AN5" s="24"/>
      <c r="AO5" s="24"/>
      <c r="AP5" s="24"/>
      <c r="AQ5" s="24"/>
      <c r="AR5" s="38"/>
      <c r="AS5" s="38"/>
      <c r="AT5" s="38"/>
    </row>
    <row r="6" spans="1:53" s="4" customFormat="1" ht="15" customHeight="1" x14ac:dyDescent="0.25">
      <c r="A6" s="2"/>
      <c r="B6" s="104">
        <v>1986</v>
      </c>
      <c r="C6" s="104" t="s">
        <v>61</v>
      </c>
      <c r="D6" s="113" t="s">
        <v>67</v>
      </c>
      <c r="E6" s="105"/>
      <c r="F6" s="105" t="s">
        <v>68</v>
      </c>
      <c r="G6" s="108"/>
      <c r="H6" s="69"/>
      <c r="I6" s="104"/>
      <c r="J6" s="104"/>
      <c r="K6" s="104"/>
      <c r="L6" s="104"/>
      <c r="M6" s="104"/>
      <c r="N6" s="114"/>
      <c r="O6" s="23"/>
      <c r="P6" s="17"/>
      <c r="Q6" s="17"/>
      <c r="R6" s="17"/>
      <c r="S6" s="17"/>
      <c r="T6" s="23"/>
      <c r="U6" s="24"/>
      <c r="V6" s="24"/>
      <c r="W6" s="24"/>
      <c r="X6" s="24"/>
      <c r="Y6" s="24"/>
      <c r="Z6" s="27"/>
      <c r="AA6" s="23"/>
      <c r="AB6" s="17"/>
      <c r="AC6" s="17"/>
      <c r="AD6" s="17"/>
      <c r="AE6" s="17"/>
      <c r="AF6" s="23"/>
      <c r="AG6" s="89"/>
      <c r="AH6" s="89"/>
      <c r="AI6" s="89"/>
      <c r="AJ6" s="89"/>
      <c r="AK6" s="23"/>
      <c r="AL6" s="24"/>
      <c r="AM6" s="24"/>
      <c r="AN6" s="24">
        <v>1</v>
      </c>
      <c r="AO6" s="24"/>
      <c r="AP6" s="24"/>
      <c r="AQ6" s="24"/>
      <c r="AR6" s="38"/>
      <c r="AS6" s="38"/>
      <c r="AT6" s="38"/>
    </row>
    <row r="7" spans="1:53" s="4" customFormat="1" ht="15" customHeight="1" x14ac:dyDescent="0.25">
      <c r="A7" s="2"/>
      <c r="B7" s="24">
        <v>1987</v>
      </c>
      <c r="C7" s="24" t="s">
        <v>70</v>
      </c>
      <c r="D7" s="112" t="s">
        <v>67</v>
      </c>
      <c r="E7" s="24">
        <v>10</v>
      </c>
      <c r="F7" s="24">
        <v>0</v>
      </c>
      <c r="G7" s="26">
        <v>4</v>
      </c>
      <c r="H7" s="24">
        <v>3</v>
      </c>
      <c r="I7" s="24">
        <v>25</v>
      </c>
      <c r="J7" s="24">
        <v>6</v>
      </c>
      <c r="K7" s="24">
        <v>9</v>
      </c>
      <c r="L7" s="24">
        <v>6</v>
      </c>
      <c r="M7" s="24">
        <v>4</v>
      </c>
      <c r="N7" s="31">
        <v>0.39100000000000001</v>
      </c>
      <c r="O7" s="23"/>
      <c r="P7" s="17"/>
      <c r="Q7" s="17"/>
      <c r="R7" s="17"/>
      <c r="S7" s="17"/>
      <c r="T7" s="23"/>
      <c r="U7" s="24"/>
      <c r="V7" s="24"/>
      <c r="W7" s="24"/>
      <c r="X7" s="24"/>
      <c r="Y7" s="24"/>
      <c r="Z7" s="27"/>
      <c r="AA7" s="23"/>
      <c r="AB7" s="17"/>
      <c r="AC7" s="17"/>
      <c r="AD7" s="17"/>
      <c r="AE7" s="17"/>
      <c r="AF7" s="23"/>
      <c r="AG7" s="89"/>
      <c r="AH7" s="89"/>
      <c r="AI7" s="89"/>
      <c r="AJ7" s="89"/>
      <c r="AK7" s="23"/>
      <c r="AL7" s="24"/>
      <c r="AM7" s="24"/>
      <c r="AN7" s="24"/>
      <c r="AO7" s="24"/>
      <c r="AP7" s="24"/>
      <c r="AQ7" s="24"/>
      <c r="AR7" s="38"/>
      <c r="AS7" s="38"/>
      <c r="AT7" s="38"/>
    </row>
    <row r="8" spans="1:53" s="4" customFormat="1" ht="15" customHeight="1" x14ac:dyDescent="0.25">
      <c r="A8" s="2"/>
      <c r="B8" s="24">
        <v>1988</v>
      </c>
      <c r="C8" s="24" t="s">
        <v>60</v>
      </c>
      <c r="D8" s="112" t="s">
        <v>67</v>
      </c>
      <c r="E8" s="24">
        <v>19</v>
      </c>
      <c r="F8" s="24">
        <v>0</v>
      </c>
      <c r="G8" s="24">
        <v>9</v>
      </c>
      <c r="H8" s="24">
        <v>10</v>
      </c>
      <c r="I8" s="24">
        <v>54</v>
      </c>
      <c r="J8" s="24">
        <v>15</v>
      </c>
      <c r="K8" s="24">
        <v>18</v>
      </c>
      <c r="L8" s="24">
        <v>12</v>
      </c>
      <c r="M8" s="24">
        <v>9</v>
      </c>
      <c r="N8" s="31">
        <v>0.5</v>
      </c>
      <c r="O8" s="23"/>
      <c r="P8" s="17"/>
      <c r="Q8" s="17"/>
      <c r="R8" s="17"/>
      <c r="S8" s="17"/>
      <c r="T8" s="23"/>
      <c r="U8" s="24">
        <v>5</v>
      </c>
      <c r="V8" s="26">
        <v>0</v>
      </c>
      <c r="W8" s="26">
        <v>2</v>
      </c>
      <c r="X8" s="26">
        <v>3</v>
      </c>
      <c r="Y8" s="24">
        <v>16</v>
      </c>
      <c r="Z8" s="27">
        <v>0.47099999999999997</v>
      </c>
      <c r="AA8" s="23"/>
      <c r="AB8" s="17"/>
      <c r="AC8" s="17"/>
      <c r="AD8" s="17"/>
      <c r="AE8" s="17"/>
      <c r="AF8" s="23"/>
      <c r="AG8" s="89" t="s">
        <v>88</v>
      </c>
      <c r="AH8" s="89" t="s">
        <v>89</v>
      </c>
      <c r="AI8" s="89" t="s">
        <v>90</v>
      </c>
      <c r="AJ8" s="89"/>
      <c r="AK8" s="23"/>
      <c r="AL8" s="24">
        <v>1</v>
      </c>
      <c r="AM8" s="24"/>
      <c r="AN8" s="24"/>
      <c r="AO8" s="24"/>
      <c r="AP8" s="24"/>
      <c r="AQ8" s="24">
        <v>1</v>
      </c>
      <c r="AR8" s="38"/>
      <c r="AS8" s="38"/>
      <c r="AT8" s="38"/>
    </row>
    <row r="9" spans="1:53" s="4" customFormat="1" ht="15" customHeight="1" x14ac:dyDescent="0.25">
      <c r="A9" s="2"/>
      <c r="B9" s="24">
        <v>1989</v>
      </c>
      <c r="C9" s="24" t="s">
        <v>71</v>
      </c>
      <c r="D9" s="112" t="s">
        <v>67</v>
      </c>
      <c r="E9" s="24">
        <v>6</v>
      </c>
      <c r="F9" s="24">
        <v>0</v>
      </c>
      <c r="G9" s="24">
        <v>0</v>
      </c>
      <c r="H9" s="24">
        <v>3</v>
      </c>
      <c r="I9" s="24">
        <v>8</v>
      </c>
      <c r="J9" s="24">
        <v>2</v>
      </c>
      <c r="K9" s="24">
        <v>5</v>
      </c>
      <c r="L9" s="24">
        <v>1</v>
      </c>
      <c r="M9" s="24">
        <v>0</v>
      </c>
      <c r="N9" s="31">
        <v>0.47099999999999997</v>
      </c>
      <c r="O9" s="23"/>
      <c r="P9" s="17"/>
      <c r="Q9" s="17"/>
      <c r="R9" s="17"/>
      <c r="S9" s="17"/>
      <c r="T9" s="23"/>
      <c r="U9" s="24"/>
      <c r="V9" s="24"/>
      <c r="W9" s="24"/>
      <c r="X9" s="24"/>
      <c r="Y9" s="24"/>
      <c r="Z9" s="27"/>
      <c r="AA9" s="23"/>
      <c r="AB9" s="17"/>
      <c r="AC9" s="17"/>
      <c r="AD9" s="17"/>
      <c r="AE9" s="17"/>
      <c r="AF9" s="23"/>
      <c r="AG9" s="89"/>
      <c r="AH9" s="89"/>
      <c r="AI9" s="89"/>
      <c r="AJ9" s="89"/>
      <c r="AK9" s="23"/>
      <c r="AL9" s="24"/>
      <c r="AM9" s="24"/>
      <c r="AN9" s="24"/>
      <c r="AO9" s="24"/>
      <c r="AP9" s="24"/>
      <c r="AQ9" s="24"/>
      <c r="AR9" s="38"/>
      <c r="AS9" s="38"/>
      <c r="AT9" s="38"/>
    </row>
    <row r="10" spans="1:53" s="4" customFormat="1" ht="15" customHeight="1" x14ac:dyDescent="0.25">
      <c r="A10" s="2"/>
      <c r="B10" s="24">
        <v>1990</v>
      </c>
      <c r="C10" s="24" t="s">
        <v>62</v>
      </c>
      <c r="D10" s="112" t="s">
        <v>67</v>
      </c>
      <c r="E10" s="24">
        <v>26</v>
      </c>
      <c r="F10" s="24">
        <v>2</v>
      </c>
      <c r="G10" s="24">
        <v>18</v>
      </c>
      <c r="H10" s="24">
        <v>10</v>
      </c>
      <c r="I10" s="24">
        <v>74</v>
      </c>
      <c r="J10" s="24">
        <v>10</v>
      </c>
      <c r="K10" s="24">
        <v>21</v>
      </c>
      <c r="L10" s="24">
        <v>23</v>
      </c>
      <c r="M10" s="24">
        <v>20</v>
      </c>
      <c r="N10" s="31">
        <v>0.45700000000000002</v>
      </c>
      <c r="O10" s="23"/>
      <c r="P10" s="17" t="s">
        <v>100</v>
      </c>
      <c r="Q10" s="17"/>
      <c r="R10" s="17"/>
      <c r="S10" s="17"/>
      <c r="T10" s="23"/>
      <c r="U10" s="24">
        <v>7</v>
      </c>
      <c r="V10" s="24">
        <v>1</v>
      </c>
      <c r="W10" s="26">
        <v>7</v>
      </c>
      <c r="X10" s="24">
        <v>5</v>
      </c>
      <c r="Y10" s="24">
        <v>22</v>
      </c>
      <c r="Z10" s="27">
        <v>0.39300000000000002</v>
      </c>
      <c r="AA10" s="23"/>
      <c r="AB10" s="24" t="s">
        <v>60</v>
      </c>
      <c r="AC10" s="17"/>
      <c r="AD10" s="17" t="s">
        <v>103</v>
      </c>
      <c r="AE10" s="17"/>
      <c r="AF10" s="23"/>
      <c r="AG10" s="89" t="s">
        <v>91</v>
      </c>
      <c r="AH10" s="89" t="s">
        <v>92</v>
      </c>
      <c r="AI10" s="89" t="s">
        <v>93</v>
      </c>
      <c r="AJ10" s="89"/>
      <c r="AK10" s="23"/>
      <c r="AL10" s="24"/>
      <c r="AM10" s="24"/>
      <c r="AN10" s="24"/>
      <c r="AO10" s="24"/>
      <c r="AP10" s="24"/>
      <c r="AQ10" s="24"/>
      <c r="AR10" s="38"/>
      <c r="AS10" s="38"/>
      <c r="AT10" s="38"/>
    </row>
    <row r="11" spans="1:53" s="4" customFormat="1" ht="15" customHeight="1" x14ac:dyDescent="0.25">
      <c r="A11" s="2"/>
      <c r="B11" s="24">
        <v>1991</v>
      </c>
      <c r="C11" s="24" t="s">
        <v>69</v>
      </c>
      <c r="D11" s="112" t="s">
        <v>67</v>
      </c>
      <c r="E11" s="24">
        <v>12</v>
      </c>
      <c r="F11" s="24">
        <v>0</v>
      </c>
      <c r="G11" s="24">
        <v>3</v>
      </c>
      <c r="H11" s="24">
        <v>4</v>
      </c>
      <c r="I11" s="24">
        <v>34</v>
      </c>
      <c r="J11" s="24">
        <v>6</v>
      </c>
      <c r="K11" s="24">
        <v>9</v>
      </c>
      <c r="L11" s="24">
        <v>16</v>
      </c>
      <c r="M11" s="24">
        <v>3</v>
      </c>
      <c r="N11" s="31">
        <v>0.45900000000000002</v>
      </c>
      <c r="O11" s="23"/>
      <c r="P11" s="17"/>
      <c r="Q11" s="17"/>
      <c r="R11" s="17"/>
      <c r="S11" s="17"/>
      <c r="T11" s="23"/>
      <c r="U11" s="24"/>
      <c r="V11" s="24"/>
      <c r="W11" s="24"/>
      <c r="X11" s="24"/>
      <c r="Y11" s="24"/>
      <c r="Z11" s="27"/>
      <c r="AA11" s="23"/>
      <c r="AB11" s="17"/>
      <c r="AC11" s="17"/>
      <c r="AD11" s="17"/>
      <c r="AE11" s="17"/>
      <c r="AF11" s="23"/>
      <c r="AG11" s="89"/>
      <c r="AH11" s="89"/>
      <c r="AI11" s="89"/>
      <c r="AJ11" s="89"/>
      <c r="AK11" s="23"/>
      <c r="AL11" s="24"/>
      <c r="AM11" s="24"/>
      <c r="AN11" s="24"/>
      <c r="AO11" s="24"/>
      <c r="AP11" s="24"/>
      <c r="AQ11" s="24"/>
      <c r="AR11" s="38"/>
      <c r="AS11" s="38"/>
      <c r="AT11" s="38"/>
    </row>
    <row r="12" spans="1:53" s="4" customFormat="1" ht="15" customHeight="1" x14ac:dyDescent="0.25">
      <c r="A12" s="1"/>
      <c r="B12" s="15" t="s">
        <v>7</v>
      </c>
      <c r="C12" s="16"/>
      <c r="D12" s="14"/>
      <c r="E12" s="17">
        <v>91</v>
      </c>
      <c r="F12" s="17">
        <v>2</v>
      </c>
      <c r="G12" s="17">
        <v>47</v>
      </c>
      <c r="H12" s="17">
        <v>37</v>
      </c>
      <c r="I12" s="17">
        <v>250</v>
      </c>
      <c r="J12" s="17">
        <v>55</v>
      </c>
      <c r="K12" s="17">
        <v>74</v>
      </c>
      <c r="L12" s="17">
        <v>72</v>
      </c>
      <c r="M12" s="17">
        <v>49</v>
      </c>
      <c r="N12" s="32">
        <v>0.45049341094967404</v>
      </c>
      <c r="O12" s="95">
        <v>1917.3273860114205</v>
      </c>
      <c r="P12" s="74" t="s">
        <v>47</v>
      </c>
      <c r="Q12" s="74" t="s">
        <v>47</v>
      </c>
      <c r="R12" s="74" t="s">
        <v>47</v>
      </c>
      <c r="S12" s="74" t="s">
        <v>47</v>
      </c>
      <c r="T12" s="34"/>
      <c r="U12" s="17">
        <v>12</v>
      </c>
      <c r="V12" s="17">
        <v>1</v>
      </c>
      <c r="W12" s="17">
        <v>9</v>
      </c>
      <c r="X12" s="17">
        <v>8</v>
      </c>
      <c r="Y12" s="17">
        <v>38</v>
      </c>
      <c r="Z12" s="32">
        <v>0.42199999999999999</v>
      </c>
      <c r="AA12" s="95"/>
      <c r="AB12" s="74" t="s">
        <v>102</v>
      </c>
      <c r="AC12" s="74" t="s">
        <v>47</v>
      </c>
      <c r="AD12" s="74" t="s">
        <v>47</v>
      </c>
      <c r="AE12" s="74" t="s">
        <v>47</v>
      </c>
      <c r="AF12" s="23"/>
      <c r="AG12" s="74" t="s">
        <v>94</v>
      </c>
      <c r="AH12" s="74" t="s">
        <v>63</v>
      </c>
      <c r="AI12" s="74" t="s">
        <v>95</v>
      </c>
      <c r="AJ12" s="74" t="s">
        <v>64</v>
      </c>
      <c r="AK12" s="148">
        <v>0</v>
      </c>
      <c r="AL12" s="17">
        <v>1</v>
      </c>
      <c r="AM12" s="17">
        <v>0</v>
      </c>
      <c r="AN12" s="17">
        <v>1</v>
      </c>
      <c r="AO12" s="17">
        <v>0</v>
      </c>
      <c r="AP12" s="17">
        <v>0</v>
      </c>
      <c r="AQ12" s="17">
        <v>1</v>
      </c>
      <c r="AR12" s="38"/>
      <c r="AS12" s="38"/>
      <c r="AT12" s="38"/>
      <c r="AU12" s="38"/>
      <c r="AV12" s="38"/>
      <c r="AW12" s="38"/>
      <c r="AX12" s="38"/>
      <c r="AY12" s="38"/>
      <c r="AZ12" s="38"/>
      <c r="BA12" s="38"/>
    </row>
    <row r="13" spans="1:53" s="4" customFormat="1" ht="15" customHeight="1" x14ac:dyDescent="0.25">
      <c r="A13" s="1"/>
      <c r="B13" s="2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80"/>
      <c r="O13" s="23"/>
      <c r="P13" s="21"/>
      <c r="Q13" s="19"/>
      <c r="R13" s="81"/>
      <c r="S13" s="82"/>
      <c r="T13" s="23"/>
      <c r="U13" s="16"/>
      <c r="V13" s="13"/>
      <c r="W13" s="13"/>
      <c r="X13" s="13"/>
      <c r="Y13" s="13"/>
      <c r="Z13" s="14"/>
      <c r="AA13" s="23"/>
      <c r="AB13" s="83"/>
      <c r="AC13" s="84"/>
      <c r="AD13" s="81"/>
      <c r="AE13" s="82"/>
      <c r="AF13" s="23"/>
      <c r="AG13" s="85">
        <v>1</v>
      </c>
      <c r="AH13" s="86">
        <v>0</v>
      </c>
      <c r="AI13" s="86">
        <v>0.5</v>
      </c>
      <c r="AJ13" s="110">
        <v>0</v>
      </c>
      <c r="AK13" s="23"/>
      <c r="AL13" s="16"/>
      <c r="AM13" s="13"/>
      <c r="AN13" s="13"/>
      <c r="AO13" s="13"/>
      <c r="AP13" s="13"/>
      <c r="AQ13" s="14"/>
      <c r="AR13" s="38"/>
      <c r="AS13" s="38"/>
      <c r="AT13" s="38"/>
      <c r="AU13" s="38"/>
      <c r="AV13" s="38"/>
      <c r="AW13" s="38"/>
      <c r="AX13" s="38"/>
      <c r="AY13" s="38"/>
      <c r="AZ13" s="38"/>
      <c r="BA13" s="38"/>
    </row>
    <row r="14" spans="1:53" ht="15" customHeight="1" x14ac:dyDescent="0.25">
      <c r="A14" s="2"/>
      <c r="B14" s="25" t="s">
        <v>2</v>
      </c>
      <c r="C14" s="28"/>
      <c r="D14" s="33">
        <v>238.33333333333334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23"/>
      <c r="Q14" s="23"/>
      <c r="R14" s="23"/>
      <c r="S14" s="23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23"/>
      <c r="AG14" s="34"/>
      <c r="AH14" s="34"/>
      <c r="AI14" s="34"/>
      <c r="AJ14" s="34"/>
      <c r="AK14" s="23"/>
      <c r="AL14" s="34"/>
      <c r="AM14" s="34"/>
      <c r="AN14" s="34"/>
      <c r="AO14" s="34"/>
      <c r="AP14" s="34"/>
      <c r="AQ14" s="34"/>
      <c r="AR14" s="38"/>
      <c r="AS14" s="38"/>
      <c r="AT14" s="38"/>
      <c r="AU14" s="38"/>
      <c r="AV14" s="38"/>
      <c r="AW14" s="38"/>
      <c r="AX14" s="38"/>
      <c r="AY14" s="38"/>
      <c r="AZ14" s="38"/>
      <c r="BA14" s="38"/>
    </row>
    <row r="15" spans="1:53" s="4" customFormat="1" ht="15" customHeight="1" x14ac:dyDescent="0.25">
      <c r="A15" s="2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9"/>
      <c r="P15" s="29"/>
      <c r="Q15" s="29"/>
      <c r="R15" s="29"/>
      <c r="S15" s="29"/>
      <c r="T15" s="29"/>
      <c r="U15" s="34"/>
      <c r="V15" s="37"/>
      <c r="W15" s="34"/>
      <c r="X15" s="34"/>
      <c r="Y15" s="34"/>
      <c r="Z15" s="34"/>
      <c r="AA15" s="34"/>
      <c r="AB15" s="34"/>
      <c r="AC15" s="34"/>
      <c r="AD15" s="34"/>
      <c r="AE15" s="34"/>
      <c r="AF15" s="23"/>
      <c r="AG15" s="34"/>
      <c r="AH15" s="34"/>
      <c r="AI15" s="34"/>
      <c r="AJ15" s="34"/>
      <c r="AK15" s="23"/>
      <c r="AL15" s="34"/>
      <c r="AM15" s="34"/>
      <c r="AN15" s="34"/>
      <c r="AO15" s="34"/>
      <c r="AP15" s="34"/>
      <c r="AQ15" s="34"/>
      <c r="AR15" s="38"/>
      <c r="AS15" s="38"/>
      <c r="AT15" s="38"/>
      <c r="AU15" s="38"/>
      <c r="AV15" s="38"/>
      <c r="AW15" s="38"/>
      <c r="AX15" s="38"/>
      <c r="AY15" s="38"/>
      <c r="AZ15" s="38"/>
      <c r="BA15" s="38"/>
    </row>
    <row r="16" spans="1:53" ht="15" customHeight="1" x14ac:dyDescent="0.25">
      <c r="A16" s="2"/>
      <c r="B16" s="21" t="s">
        <v>24</v>
      </c>
      <c r="C16" s="39"/>
      <c r="D16" s="39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34"/>
      <c r="K16" s="17" t="s">
        <v>26</v>
      </c>
      <c r="L16" s="17" t="s">
        <v>27</v>
      </c>
      <c r="M16" s="17" t="s">
        <v>28</v>
      </c>
      <c r="N16" s="17" t="s">
        <v>21</v>
      </c>
      <c r="O16" s="23"/>
      <c r="P16" s="40" t="s">
        <v>29</v>
      </c>
      <c r="Q16" s="11"/>
      <c r="R16" s="11"/>
      <c r="S16" s="11"/>
      <c r="T16" s="41"/>
      <c r="U16" s="41"/>
      <c r="V16" s="41"/>
      <c r="W16" s="41"/>
      <c r="X16" s="41"/>
      <c r="Y16" s="11"/>
      <c r="Z16" s="11"/>
      <c r="AA16" s="11"/>
      <c r="AB16" s="41"/>
      <c r="AC16" s="41"/>
      <c r="AD16" s="11"/>
      <c r="AE16" s="42"/>
      <c r="AF16" s="23"/>
      <c r="AG16" s="40" t="s">
        <v>98</v>
      </c>
      <c r="AH16" s="11"/>
      <c r="AI16" s="41"/>
      <c r="AJ16" s="42"/>
      <c r="AK16" s="23"/>
      <c r="AL16" s="9" t="s">
        <v>56</v>
      </c>
      <c r="AM16" s="11"/>
      <c r="AN16" s="11"/>
      <c r="AO16" s="11"/>
      <c r="AP16" s="11"/>
      <c r="AQ16" s="42"/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7" spans="1:53" ht="15" customHeight="1" x14ac:dyDescent="0.25">
      <c r="A17" s="2"/>
      <c r="B17" s="40" t="s">
        <v>12</v>
      </c>
      <c r="C17" s="11"/>
      <c r="D17" s="42"/>
      <c r="E17" s="24">
        <v>91</v>
      </c>
      <c r="F17" s="24">
        <v>2</v>
      </c>
      <c r="G17" s="24">
        <v>47</v>
      </c>
      <c r="H17" s="24">
        <v>37</v>
      </c>
      <c r="I17" s="24">
        <v>250</v>
      </c>
      <c r="J17" s="34"/>
      <c r="K17" s="43">
        <v>0.53846153846153844</v>
      </c>
      <c r="L17" s="43">
        <v>0.40659340659340659</v>
      </c>
      <c r="M17" s="43">
        <v>2.7472527472527473</v>
      </c>
      <c r="N17" s="31">
        <v>0.45049341094967404</v>
      </c>
      <c r="O17" s="23">
        <v>3266.1478224599186</v>
      </c>
      <c r="P17" s="44" t="s">
        <v>9</v>
      </c>
      <c r="Q17" s="45"/>
      <c r="R17" s="46" t="s">
        <v>73</v>
      </c>
      <c r="S17" s="46"/>
      <c r="T17" s="46"/>
      <c r="U17" s="46"/>
      <c r="V17" s="46"/>
      <c r="W17" s="46"/>
      <c r="X17" s="90"/>
      <c r="Y17" s="90" t="s">
        <v>57</v>
      </c>
      <c r="Z17" s="46"/>
      <c r="AA17" s="46"/>
      <c r="AB17" s="46"/>
      <c r="AC17" s="115"/>
      <c r="AD17" s="150"/>
      <c r="AE17" s="77"/>
      <c r="AF17" s="23"/>
      <c r="AG17" s="50"/>
      <c r="AH17" s="151"/>
      <c r="AI17" s="152"/>
      <c r="AJ17" s="77"/>
      <c r="AK17" s="23"/>
      <c r="AL17" s="44"/>
      <c r="AM17" s="90"/>
      <c r="AN17" s="46"/>
      <c r="AO17" s="46"/>
      <c r="AP17" s="46"/>
      <c r="AQ17" s="77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ht="15" customHeight="1" x14ac:dyDescent="0.25">
      <c r="A18" s="2"/>
      <c r="B18" s="47" t="s">
        <v>14</v>
      </c>
      <c r="C18" s="48"/>
      <c r="D18" s="49"/>
      <c r="E18" s="24">
        <v>12</v>
      </c>
      <c r="F18" s="24">
        <v>1</v>
      </c>
      <c r="G18" s="24">
        <v>9</v>
      </c>
      <c r="H18" s="24">
        <v>8</v>
      </c>
      <c r="I18" s="24">
        <v>38</v>
      </c>
      <c r="J18" s="34"/>
      <c r="K18" s="43">
        <v>0.83333333333333337</v>
      </c>
      <c r="L18" s="43">
        <v>0.66666666666666663</v>
      </c>
      <c r="M18" s="43">
        <v>3.1666666666666665</v>
      </c>
      <c r="N18" s="31">
        <v>0.42199999999999999</v>
      </c>
      <c r="O18" s="23">
        <v>1534</v>
      </c>
      <c r="P18" s="50" t="s">
        <v>50</v>
      </c>
      <c r="Q18" s="51"/>
      <c r="R18" s="52" t="s">
        <v>74</v>
      </c>
      <c r="S18" s="52"/>
      <c r="T18" s="52"/>
      <c r="U18" s="52"/>
      <c r="V18" s="52"/>
      <c r="W18" s="52"/>
      <c r="X18" s="91"/>
      <c r="Y18" s="91" t="s">
        <v>77</v>
      </c>
      <c r="Z18" s="52"/>
      <c r="AA18" s="52"/>
      <c r="AB18" s="52"/>
      <c r="AC18" s="87"/>
      <c r="AD18" s="153"/>
      <c r="AE18" s="78"/>
      <c r="AF18" s="23"/>
      <c r="AG18" s="50"/>
      <c r="AH18" s="152"/>
      <c r="AI18" s="52"/>
      <c r="AJ18" s="78"/>
      <c r="AK18" s="23"/>
      <c r="AL18" s="50"/>
      <c r="AM18" s="91"/>
      <c r="AN18" s="52"/>
      <c r="AO18" s="52"/>
      <c r="AP18" s="52"/>
      <c r="AQ18" s="7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53" t="s">
        <v>15</v>
      </c>
      <c r="C19" s="54"/>
      <c r="D19" s="55"/>
      <c r="E19" s="30">
        <v>7</v>
      </c>
      <c r="F19" s="30">
        <v>0</v>
      </c>
      <c r="G19" s="30">
        <v>4</v>
      </c>
      <c r="H19" s="30">
        <v>1</v>
      </c>
      <c r="I19" s="30">
        <v>24</v>
      </c>
      <c r="J19" s="34"/>
      <c r="K19" s="56">
        <v>0.5714285714285714</v>
      </c>
      <c r="L19" s="56">
        <v>0.14285714285714285</v>
      </c>
      <c r="M19" s="56">
        <v>3.4285714285714284</v>
      </c>
      <c r="N19" s="57">
        <v>0.53333333333333333</v>
      </c>
      <c r="O19" s="23"/>
      <c r="P19" s="50" t="s">
        <v>51</v>
      </c>
      <c r="Q19" s="51"/>
      <c r="R19" s="52" t="s">
        <v>75</v>
      </c>
      <c r="S19" s="52"/>
      <c r="T19" s="52"/>
      <c r="U19" s="52"/>
      <c r="V19" s="52"/>
      <c r="W19" s="52"/>
      <c r="X19" s="91"/>
      <c r="Y19" s="91" t="s">
        <v>78</v>
      </c>
      <c r="Z19" s="52"/>
      <c r="AA19" s="52"/>
      <c r="AB19" s="52"/>
      <c r="AC19" s="87"/>
      <c r="AD19" s="153"/>
      <c r="AE19" s="78"/>
      <c r="AF19" s="23"/>
      <c r="AG19" s="154"/>
      <c r="AH19" s="87"/>
      <c r="AI19" s="52"/>
      <c r="AJ19" s="78"/>
      <c r="AK19" s="23"/>
      <c r="AL19" s="50"/>
      <c r="AM19" s="91"/>
      <c r="AN19" s="52"/>
      <c r="AO19" s="52"/>
      <c r="AP19" s="52"/>
      <c r="AQ19" s="7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ht="15" customHeight="1" x14ac:dyDescent="0.25">
      <c r="A20" s="2"/>
      <c r="B20" s="58" t="s">
        <v>25</v>
      </c>
      <c r="C20" s="59"/>
      <c r="D20" s="60"/>
      <c r="E20" s="17">
        <v>110</v>
      </c>
      <c r="F20" s="17">
        <v>3</v>
      </c>
      <c r="G20" s="17">
        <v>60</v>
      </c>
      <c r="H20" s="17">
        <v>46</v>
      </c>
      <c r="I20" s="17">
        <v>312</v>
      </c>
      <c r="J20" s="34"/>
      <c r="K20" s="61">
        <v>0.57272727272727275</v>
      </c>
      <c r="L20" s="61">
        <v>0.41818181818181815</v>
      </c>
      <c r="M20" s="61">
        <v>2.8363636363636364</v>
      </c>
      <c r="N20" s="32">
        <v>0.45200000000000001</v>
      </c>
      <c r="O20" s="23">
        <v>4800.1478224599186</v>
      </c>
      <c r="P20" s="62" t="s">
        <v>10</v>
      </c>
      <c r="Q20" s="63"/>
      <c r="R20" s="64" t="s">
        <v>76</v>
      </c>
      <c r="S20" s="64"/>
      <c r="T20" s="64"/>
      <c r="U20" s="64"/>
      <c r="V20" s="64"/>
      <c r="W20" s="64"/>
      <c r="X20" s="92"/>
      <c r="Y20" s="92" t="s">
        <v>79</v>
      </c>
      <c r="Z20" s="64"/>
      <c r="AA20" s="64"/>
      <c r="AB20" s="64"/>
      <c r="AC20" s="88"/>
      <c r="AD20" s="155"/>
      <c r="AE20" s="79"/>
      <c r="AF20" s="23"/>
      <c r="AG20" s="156"/>
      <c r="AH20" s="88"/>
      <c r="AI20" s="93"/>
      <c r="AJ20" s="79"/>
      <c r="AK20" s="23"/>
      <c r="AL20" s="62"/>
      <c r="AM20" s="92"/>
      <c r="AN20" s="64"/>
      <c r="AO20" s="64"/>
      <c r="AP20" s="64"/>
      <c r="AQ20" s="79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3"/>
      <c r="P21" s="34"/>
      <c r="Q21" s="37"/>
      <c r="R21" s="34"/>
      <c r="S21" s="34"/>
      <c r="T21" s="23"/>
      <c r="U21" s="23"/>
      <c r="V21" s="37"/>
      <c r="W21" s="34"/>
      <c r="X21" s="34"/>
      <c r="Y21" s="23"/>
      <c r="Z21" s="23"/>
      <c r="AA21" s="23"/>
      <c r="AB21" s="23"/>
      <c r="AC21" s="34"/>
      <c r="AD21" s="23"/>
      <c r="AE21" s="23"/>
      <c r="AF21" s="23"/>
      <c r="AG21" s="23"/>
      <c r="AH21" s="65"/>
      <c r="AI21" s="34"/>
      <c r="AJ21" s="34"/>
      <c r="AK21" s="23"/>
      <c r="AL21" s="34"/>
      <c r="AM21" s="34"/>
      <c r="AN21" s="34"/>
      <c r="AO21" s="34"/>
      <c r="AP21" s="34"/>
      <c r="AQ21" s="3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34" t="s">
        <v>58</v>
      </c>
      <c r="C22" s="34"/>
      <c r="D22" s="34" t="s">
        <v>72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23"/>
      <c r="AL23" s="34"/>
      <c r="AM23" s="34"/>
      <c r="AN23" s="34"/>
      <c r="AO23" s="34"/>
      <c r="AP23" s="34"/>
      <c r="AQ23" s="34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23"/>
      <c r="AL24" s="34"/>
      <c r="AM24" s="34"/>
      <c r="AN24" s="34"/>
      <c r="AO24" s="34"/>
      <c r="AP24" s="34"/>
      <c r="AQ24" s="34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23"/>
      <c r="AL25" s="34"/>
      <c r="AM25" s="34"/>
      <c r="AN25" s="38"/>
      <c r="AO25" s="34"/>
      <c r="AP25" s="34"/>
      <c r="AQ25" s="34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s="8" customFormat="1" ht="15" customHeight="1" x14ac:dyDescent="0.25">
      <c r="A28" s="2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s="8" customFormat="1" ht="15" customHeight="1" x14ac:dyDescent="0.25">
      <c r="A29" s="2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s="8" customFormat="1" ht="15" customHeight="1" x14ac:dyDescent="0.25">
      <c r="A30" s="2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s="8" customFormat="1" ht="15" customHeight="1" x14ac:dyDescent="0.25">
      <c r="A31" s="2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s="8" customFormat="1" ht="15" customHeight="1" x14ac:dyDescent="0.25">
      <c r="A32" s="2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8"/>
      <c r="AS32" s="38"/>
      <c r="AT32" s="38"/>
      <c r="AU32" s="38"/>
      <c r="AV32" s="38"/>
      <c r="AW32" s="38"/>
      <c r="AX32" s="38"/>
      <c r="AY32" s="38"/>
      <c r="AZ32" s="38"/>
      <c r="BA32" s="38"/>
    </row>
    <row r="33" spans="1:53" s="8" customFormat="1" ht="15" customHeight="1" x14ac:dyDescent="0.25">
      <c r="A33" s="2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s="8" customFormat="1" ht="15" customHeight="1" x14ac:dyDescent="0.25">
      <c r="A34" s="2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AS34" s="38"/>
      <c r="AT34" s="38"/>
      <c r="AU34" s="38"/>
      <c r="AV34" s="38"/>
      <c r="AW34" s="38"/>
      <c r="AX34" s="38"/>
      <c r="AY34" s="38"/>
      <c r="AZ34" s="38"/>
      <c r="BA34" s="38"/>
    </row>
    <row r="35" spans="1:53" s="8" customFormat="1" ht="15" customHeight="1" x14ac:dyDescent="0.25">
      <c r="A35" s="2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3"/>
      <c r="U35" s="34"/>
      <c r="V35" s="37"/>
      <c r="W35" s="34"/>
      <c r="X35" s="34"/>
      <c r="Y35" s="23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s="8" customFormat="1" ht="15" customHeight="1" x14ac:dyDescent="0.25">
      <c r="A36" s="2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23"/>
      <c r="T36" s="23"/>
      <c r="U36" s="23"/>
      <c r="V36" s="23"/>
      <c r="W36" s="23"/>
      <c r="X36" s="23"/>
      <c r="Y36" s="23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AS36" s="38"/>
      <c r="AT36" s="38"/>
      <c r="AU36" s="38"/>
      <c r="AV36" s="38"/>
      <c r="AW36" s="38"/>
      <c r="AX36" s="38"/>
      <c r="AY36" s="38"/>
      <c r="AZ36" s="38"/>
      <c r="BA36" s="38"/>
    </row>
    <row r="37" spans="1:53" s="8" customFormat="1" ht="15" customHeight="1" x14ac:dyDescent="0.25">
      <c r="A37" s="2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23"/>
      <c r="T37" s="23"/>
      <c r="U37" s="23"/>
      <c r="V37" s="23"/>
      <c r="W37" s="23"/>
      <c r="X37" s="23"/>
      <c r="Y37" s="23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AS37" s="38"/>
      <c r="AT37" s="38"/>
      <c r="AU37" s="38"/>
      <c r="AV37" s="38"/>
      <c r="AW37" s="38"/>
      <c r="AX37" s="38"/>
      <c r="AY37" s="38"/>
      <c r="AZ37" s="38"/>
      <c r="BA37" s="38"/>
    </row>
    <row r="38" spans="1:53" s="8" customFormat="1" ht="15" customHeight="1" x14ac:dyDescent="0.25">
      <c r="A38" s="2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8"/>
      <c r="AS38" s="38"/>
      <c r="AT38" s="38"/>
      <c r="AU38" s="38"/>
      <c r="AV38" s="38"/>
      <c r="AW38" s="38"/>
      <c r="AX38" s="38"/>
      <c r="AY38" s="38"/>
      <c r="AZ38" s="38"/>
      <c r="BA38" s="38"/>
    </row>
    <row r="39" spans="1:53" s="8" customFormat="1" ht="15" customHeight="1" x14ac:dyDescent="0.25">
      <c r="A39" s="2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3"/>
      <c r="AH39" s="65"/>
      <c r="AI39" s="34"/>
      <c r="AJ39" s="34"/>
      <c r="AK39" s="34"/>
      <c r="AL39" s="34"/>
      <c r="AM39" s="34"/>
      <c r="AN39" s="34"/>
      <c r="AO39" s="34"/>
      <c r="AP39" s="34"/>
      <c r="AQ39" s="34"/>
      <c r="AR39" s="38"/>
      <c r="AS39" s="38"/>
      <c r="AT39" s="38"/>
      <c r="AU39" s="38"/>
      <c r="AV39" s="38"/>
      <c r="AW39" s="38"/>
      <c r="AX39" s="38"/>
      <c r="AY39" s="38"/>
      <c r="AZ39" s="38"/>
      <c r="BA39" s="38"/>
    </row>
    <row r="40" spans="1:53" s="8" customFormat="1" ht="15" customHeight="1" x14ac:dyDescent="0.25">
      <c r="A40" s="2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3"/>
      <c r="AH40" s="65"/>
      <c r="AI40" s="34"/>
      <c r="AJ40" s="34"/>
      <c r="AK40" s="34"/>
      <c r="AL40" s="34"/>
      <c r="AM40" s="34"/>
      <c r="AN40" s="34"/>
      <c r="AO40" s="34"/>
      <c r="AP40" s="34"/>
      <c r="AQ40" s="34"/>
      <c r="AR40" s="38"/>
      <c r="AS40" s="38"/>
      <c r="AT40" s="38"/>
      <c r="AU40" s="38"/>
      <c r="AV40" s="38"/>
      <c r="AW40" s="38"/>
      <c r="AX40" s="38"/>
      <c r="AY40" s="38"/>
      <c r="AZ40" s="38"/>
      <c r="BA40" s="38"/>
    </row>
    <row r="41" spans="1:53" s="8" customFormat="1" ht="15" customHeight="1" x14ac:dyDescent="0.25">
      <c r="A41" s="2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65"/>
      <c r="AI41" s="34"/>
      <c r="AJ41" s="34"/>
      <c r="AK41" s="34"/>
      <c r="AL41" s="34"/>
      <c r="AM41" s="34"/>
      <c r="AN41" s="34"/>
      <c r="AO41" s="34"/>
      <c r="AP41" s="34"/>
      <c r="AQ41" s="34"/>
      <c r="AR41" s="38"/>
      <c r="AS41" s="38"/>
      <c r="AT41" s="38"/>
      <c r="AU41" s="38"/>
      <c r="AV41" s="38"/>
      <c r="AW41" s="38"/>
      <c r="AX41" s="38"/>
      <c r="AY41" s="38"/>
      <c r="AZ41" s="38"/>
      <c r="BA41" s="38"/>
    </row>
    <row r="42" spans="1:53" s="8" customFormat="1" ht="15" customHeight="1" x14ac:dyDescent="0.25">
      <c r="A42" s="2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65"/>
      <c r="AI42" s="34"/>
      <c r="AJ42" s="34"/>
      <c r="AK42" s="34"/>
      <c r="AL42" s="34"/>
      <c r="AM42" s="34"/>
      <c r="AN42" s="34"/>
      <c r="AO42" s="34"/>
      <c r="AP42" s="34"/>
      <c r="AQ42" s="34"/>
      <c r="AR42" s="38"/>
      <c r="AS42" s="38"/>
      <c r="AT42" s="38"/>
      <c r="AU42" s="38"/>
      <c r="AV42" s="38"/>
      <c r="AW42" s="38"/>
      <c r="AX42" s="38"/>
      <c r="AY42" s="38"/>
      <c r="AZ42" s="38"/>
      <c r="BA42" s="38"/>
    </row>
    <row r="43" spans="1:53" s="8" customFormat="1" ht="15" customHeight="1" x14ac:dyDescent="0.25">
      <c r="A43" s="2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65"/>
      <c r="AI43" s="34"/>
      <c r="AJ43" s="34"/>
      <c r="AK43" s="34"/>
      <c r="AL43" s="34"/>
      <c r="AM43" s="34"/>
      <c r="AN43" s="34"/>
      <c r="AO43" s="34"/>
      <c r="AP43" s="34"/>
      <c r="AQ43" s="34"/>
      <c r="AR43" s="38"/>
      <c r="AS43" s="38"/>
      <c r="AT43" s="38"/>
      <c r="AU43" s="38"/>
      <c r="AV43" s="38"/>
      <c r="AW43" s="38"/>
      <c r="AX43" s="38"/>
      <c r="AY43" s="38"/>
      <c r="AZ43" s="38"/>
      <c r="BA43" s="38"/>
    </row>
    <row r="44" spans="1:53" s="8" customFormat="1" ht="15" customHeight="1" x14ac:dyDescent="0.25">
      <c r="A44" s="2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65"/>
      <c r="AI44" s="34"/>
      <c r="AJ44" s="34"/>
      <c r="AK44" s="34"/>
      <c r="AL44" s="34"/>
      <c r="AM44" s="34"/>
      <c r="AN44" s="34"/>
      <c r="AO44" s="34"/>
      <c r="AP44" s="34"/>
      <c r="AQ44" s="34"/>
      <c r="AR44" s="38"/>
      <c r="AS44" s="38"/>
      <c r="AT44" s="38"/>
      <c r="AU44" s="38"/>
      <c r="AV44" s="38"/>
      <c r="AW44" s="38"/>
      <c r="AX44" s="38"/>
      <c r="AY44" s="38"/>
      <c r="AZ44" s="38"/>
      <c r="BA44" s="38"/>
    </row>
    <row r="45" spans="1:53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65"/>
      <c r="AI45" s="34"/>
      <c r="AJ45" s="34"/>
      <c r="AK45" s="34"/>
      <c r="AL45" s="34"/>
      <c r="AM45" s="34"/>
      <c r="AN45" s="34"/>
      <c r="AO45" s="34"/>
      <c r="AP45" s="34"/>
      <c r="AQ45" s="34"/>
      <c r="AR45" s="38"/>
      <c r="AS45" s="38"/>
      <c r="AT45" s="38"/>
      <c r="AU45" s="38"/>
      <c r="AV45" s="38"/>
      <c r="AW45" s="38"/>
      <c r="AX45" s="38"/>
      <c r="AY45" s="38"/>
      <c r="AZ45" s="38"/>
      <c r="BA45" s="38"/>
    </row>
    <row r="46" spans="1:53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65"/>
      <c r="AI46" s="34"/>
      <c r="AJ46" s="34"/>
      <c r="AK46" s="34"/>
      <c r="AL46" s="34"/>
      <c r="AM46" s="34"/>
      <c r="AN46" s="34"/>
      <c r="AO46" s="34"/>
      <c r="AP46" s="34"/>
      <c r="AQ46" s="34"/>
      <c r="AR46" s="38"/>
      <c r="AS46" s="38"/>
      <c r="AT46" s="38"/>
      <c r="AU46" s="38"/>
      <c r="AV46" s="38"/>
      <c r="AW46" s="38"/>
      <c r="AX46" s="38"/>
      <c r="AY46" s="38"/>
      <c r="AZ46" s="38"/>
      <c r="BA46" s="38"/>
    </row>
    <row r="47" spans="1:53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65"/>
      <c r="AI47" s="34"/>
      <c r="AJ47" s="34"/>
      <c r="AK47" s="34"/>
      <c r="AL47" s="34"/>
      <c r="AM47" s="34"/>
      <c r="AN47" s="34"/>
      <c r="AO47" s="34"/>
      <c r="AP47" s="34"/>
      <c r="AQ47" s="34"/>
      <c r="AR47" s="38"/>
      <c r="AS47" s="38"/>
      <c r="AT47" s="38"/>
      <c r="AU47" s="38"/>
      <c r="AV47" s="38"/>
      <c r="AW47" s="38"/>
      <c r="AX47" s="38"/>
      <c r="AY47" s="38"/>
      <c r="AZ47" s="38"/>
      <c r="BA47" s="38"/>
    </row>
    <row r="48" spans="1:53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65"/>
      <c r="AI48" s="34"/>
      <c r="AJ48" s="34"/>
      <c r="AK48" s="34"/>
      <c r="AL48" s="34"/>
      <c r="AM48" s="34"/>
      <c r="AN48" s="34"/>
      <c r="AO48" s="34"/>
      <c r="AP48" s="34"/>
      <c r="AQ48" s="34"/>
      <c r="AR48" s="38"/>
      <c r="AS48" s="38"/>
      <c r="AT48" s="38"/>
      <c r="AU48" s="38"/>
      <c r="AV48" s="38"/>
      <c r="AW48" s="38"/>
      <c r="AX48" s="38"/>
      <c r="AY48" s="38"/>
      <c r="AZ48" s="38"/>
      <c r="BA48" s="38"/>
    </row>
    <row r="49" spans="1:53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65"/>
      <c r="AI49" s="34"/>
      <c r="AJ49" s="34"/>
      <c r="AK49" s="34"/>
      <c r="AL49" s="34"/>
      <c r="AM49" s="34"/>
      <c r="AN49" s="34"/>
      <c r="AO49" s="34"/>
      <c r="AP49" s="34"/>
      <c r="AQ49" s="34"/>
      <c r="AR49" s="38"/>
      <c r="AS49" s="38"/>
      <c r="AT49" s="38"/>
      <c r="AU49" s="38"/>
      <c r="AV49" s="38"/>
      <c r="AW49" s="38"/>
      <c r="AX49" s="38"/>
      <c r="AY49" s="38"/>
      <c r="AZ49" s="38"/>
      <c r="BA49" s="38"/>
    </row>
    <row r="50" spans="1:53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65"/>
      <c r="AI50" s="34"/>
      <c r="AJ50" s="34"/>
      <c r="AK50" s="34"/>
      <c r="AL50" s="34"/>
      <c r="AM50" s="34"/>
      <c r="AN50" s="34"/>
      <c r="AO50" s="34"/>
      <c r="AP50" s="34"/>
      <c r="AQ50" s="34"/>
      <c r="AR50" s="38"/>
      <c r="AS50" s="38"/>
      <c r="AT50" s="38"/>
      <c r="AU50" s="38"/>
      <c r="AV50" s="38"/>
      <c r="AW50" s="38"/>
      <c r="AX50" s="38"/>
      <c r="AY50" s="38"/>
      <c r="AZ50" s="38"/>
      <c r="BA50" s="38"/>
    </row>
    <row r="51" spans="1:53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65"/>
      <c r="AI51" s="34"/>
      <c r="AJ51" s="34"/>
      <c r="AK51" s="34"/>
      <c r="AL51" s="34"/>
      <c r="AM51" s="34"/>
      <c r="AN51" s="34"/>
      <c r="AO51" s="34"/>
      <c r="AP51" s="34"/>
      <c r="AQ51" s="34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65"/>
      <c r="AI52" s="34"/>
      <c r="AJ52" s="34"/>
      <c r="AK52" s="34"/>
      <c r="AL52" s="34"/>
      <c r="AM52" s="34"/>
      <c r="AN52" s="34"/>
      <c r="AO52" s="34"/>
      <c r="AP52" s="34"/>
      <c r="AQ52" s="34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65"/>
      <c r="AI53" s="34"/>
      <c r="AJ53" s="34"/>
      <c r="AK53" s="34"/>
      <c r="AL53" s="34"/>
      <c r="AM53" s="34"/>
      <c r="AN53" s="34"/>
      <c r="AO53" s="34"/>
      <c r="AP53" s="34"/>
      <c r="AQ53" s="34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65"/>
      <c r="AI54" s="34"/>
      <c r="AJ54" s="34"/>
      <c r="AK54" s="34"/>
      <c r="AL54" s="34"/>
      <c r="AM54" s="34"/>
      <c r="AN54" s="34"/>
      <c r="AO54" s="34"/>
      <c r="AP54" s="34"/>
      <c r="AQ54" s="34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65"/>
      <c r="AI55" s="34"/>
      <c r="AJ55" s="34"/>
      <c r="AK55" s="34"/>
      <c r="AL55" s="34"/>
      <c r="AM55" s="34"/>
      <c r="AN55" s="34"/>
      <c r="AO55" s="34"/>
      <c r="AP55" s="34"/>
      <c r="AQ55" s="34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65"/>
      <c r="AI56" s="34"/>
      <c r="AJ56" s="34"/>
      <c r="AK56" s="34"/>
      <c r="AL56" s="34"/>
      <c r="AM56" s="34"/>
      <c r="AN56" s="34"/>
      <c r="AO56" s="34"/>
      <c r="AP56" s="34"/>
      <c r="AQ56" s="34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65"/>
      <c r="AI57" s="34"/>
      <c r="AJ57" s="34"/>
      <c r="AK57" s="34"/>
      <c r="AL57" s="34"/>
      <c r="AM57" s="34"/>
      <c r="AN57" s="34"/>
      <c r="AO57" s="34"/>
      <c r="AP57" s="34"/>
      <c r="AQ57" s="34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65"/>
      <c r="AI58" s="34"/>
      <c r="AJ58" s="34"/>
      <c r="AK58" s="34"/>
      <c r="AL58" s="34"/>
      <c r="AM58" s="34"/>
      <c r="AN58" s="34"/>
      <c r="AO58" s="34"/>
      <c r="AP58" s="34"/>
      <c r="AQ58" s="34"/>
      <c r="AR58" s="38"/>
      <c r="AS58" s="38"/>
      <c r="AT58" s="38"/>
      <c r="AU58" s="38"/>
      <c r="AV58" s="38"/>
      <c r="AW58" s="38"/>
      <c r="AX58" s="38"/>
      <c r="AY58" s="38"/>
      <c r="AZ58" s="38"/>
      <c r="BA58" s="38"/>
    </row>
    <row r="59" spans="1:53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65"/>
      <c r="AI59" s="34"/>
      <c r="AJ59" s="34"/>
      <c r="AK59" s="34"/>
      <c r="AL59" s="34"/>
      <c r="AM59" s="34"/>
      <c r="AN59" s="34"/>
      <c r="AO59" s="34"/>
      <c r="AP59" s="34"/>
      <c r="AQ59" s="34"/>
      <c r="AR59" s="38"/>
      <c r="AS59" s="38"/>
      <c r="AT59" s="38"/>
      <c r="AU59" s="38"/>
      <c r="AV59" s="38"/>
      <c r="AW59" s="38"/>
      <c r="AX59" s="38"/>
      <c r="AY59" s="38"/>
      <c r="AZ59" s="38"/>
      <c r="BA59" s="38"/>
    </row>
    <row r="60" spans="1:53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65"/>
      <c r="AI60" s="34"/>
      <c r="AJ60" s="34"/>
      <c r="AK60" s="34"/>
      <c r="AL60" s="34"/>
      <c r="AM60" s="34"/>
      <c r="AN60" s="34"/>
      <c r="AO60" s="34"/>
      <c r="AP60" s="34"/>
      <c r="AQ60" s="34"/>
      <c r="AR60" s="38"/>
      <c r="AS60" s="38"/>
      <c r="AT60" s="38"/>
      <c r="AU60" s="38"/>
      <c r="AV60" s="38"/>
      <c r="AW60" s="38"/>
      <c r="AX60" s="38"/>
      <c r="AY60" s="38"/>
      <c r="AZ60" s="38"/>
      <c r="BA60" s="38"/>
    </row>
    <row r="61" spans="1:53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65"/>
      <c r="AI61" s="34"/>
      <c r="AJ61" s="34"/>
      <c r="AK61" s="34"/>
      <c r="AL61" s="34"/>
      <c r="AM61" s="34"/>
      <c r="AN61" s="34"/>
      <c r="AO61" s="34"/>
      <c r="AP61" s="34"/>
      <c r="AQ61" s="34"/>
      <c r="AR61" s="38"/>
      <c r="AS61" s="38"/>
      <c r="AT61" s="38"/>
      <c r="AU61" s="38"/>
      <c r="AV61" s="38"/>
      <c r="AW61" s="38"/>
      <c r="AX61" s="38"/>
      <c r="AY61" s="38"/>
      <c r="AZ61" s="38"/>
      <c r="BA61" s="38"/>
    </row>
    <row r="62" spans="1:53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65"/>
      <c r="AI62" s="34"/>
      <c r="AJ62" s="34"/>
      <c r="AK62" s="34"/>
      <c r="AL62" s="34"/>
      <c r="AM62" s="34"/>
      <c r="AN62" s="34"/>
      <c r="AO62" s="34"/>
      <c r="AP62" s="34"/>
      <c r="AQ62" s="34"/>
      <c r="AR62" s="38"/>
      <c r="AS62" s="38"/>
      <c r="AT62" s="38"/>
      <c r="AU62" s="38"/>
      <c r="AV62" s="38"/>
      <c r="AW62" s="38"/>
      <c r="AX62" s="38"/>
      <c r="AY62" s="38"/>
      <c r="AZ62" s="38"/>
      <c r="BA62" s="38"/>
    </row>
    <row r="63" spans="1:53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65"/>
      <c r="AI63" s="34"/>
      <c r="AJ63" s="34"/>
      <c r="AK63" s="34"/>
      <c r="AL63" s="34"/>
      <c r="AM63" s="34"/>
      <c r="AN63" s="34"/>
      <c r="AO63" s="34"/>
      <c r="AP63" s="34"/>
      <c r="AQ63" s="34"/>
      <c r="AR63" s="38"/>
      <c r="AS63" s="38"/>
      <c r="AT63" s="38"/>
      <c r="AU63" s="38"/>
      <c r="AV63" s="38"/>
      <c r="AW63" s="38"/>
      <c r="AX63" s="38"/>
      <c r="AY63" s="38"/>
      <c r="AZ63" s="38"/>
      <c r="BA63" s="38"/>
    </row>
    <row r="64" spans="1:53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65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6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65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6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65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6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65"/>
      <c r="AI67" s="34"/>
      <c r="AJ67" s="34"/>
      <c r="AK67" s="34"/>
      <c r="AL67" s="34"/>
      <c r="AM67" s="34"/>
      <c r="AN67" s="34"/>
      <c r="AO67" s="34"/>
      <c r="AP67" s="34"/>
      <c r="AQ67" s="34"/>
      <c r="AR67" s="3"/>
      <c r="AS67" s="3"/>
      <c r="AT67" s="3"/>
    </row>
    <row r="68" spans="1:46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65"/>
      <c r="AI68" s="34"/>
      <c r="AJ68" s="34"/>
      <c r="AK68" s="34"/>
      <c r="AL68" s="34"/>
      <c r="AM68" s="34"/>
      <c r="AN68" s="34"/>
      <c r="AO68" s="34"/>
      <c r="AP68" s="34"/>
      <c r="AQ68" s="34"/>
      <c r="AR68" s="3"/>
      <c r="AS68" s="3"/>
      <c r="AT68" s="3"/>
    </row>
    <row r="69" spans="1:46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65"/>
      <c r="AI69" s="34"/>
      <c r="AJ69" s="34"/>
      <c r="AK69" s="34"/>
      <c r="AL69" s="34"/>
      <c r="AM69" s="34"/>
      <c r="AN69" s="34"/>
      <c r="AO69" s="34"/>
      <c r="AP69" s="34"/>
      <c r="AQ69" s="34"/>
      <c r="AR69" s="3"/>
      <c r="AS69" s="3"/>
      <c r="AT69" s="3"/>
    </row>
    <row r="70" spans="1:46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65"/>
      <c r="AI70" s="34"/>
      <c r="AJ70" s="34"/>
      <c r="AK70" s="34"/>
      <c r="AL70" s="34"/>
      <c r="AM70" s="34"/>
      <c r="AN70" s="34"/>
      <c r="AO70" s="34"/>
      <c r="AP70" s="34"/>
      <c r="AQ70" s="34"/>
      <c r="AR70" s="3"/>
      <c r="AS70" s="3"/>
      <c r="AT70" s="3"/>
    </row>
    <row r="71" spans="1:46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65"/>
      <c r="AI71" s="34"/>
      <c r="AJ71" s="34"/>
      <c r="AK71" s="34"/>
      <c r="AL71" s="34"/>
      <c r="AM71" s="34"/>
      <c r="AN71" s="34"/>
      <c r="AO71" s="34"/>
      <c r="AP71" s="34"/>
      <c r="AQ71" s="34"/>
      <c r="AR71" s="3"/>
      <c r="AS71" s="3"/>
      <c r="AT71" s="3"/>
    </row>
    <row r="72" spans="1:46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65"/>
      <c r="AI72" s="34"/>
      <c r="AJ72" s="34"/>
      <c r="AK72" s="34"/>
      <c r="AL72" s="34"/>
      <c r="AM72" s="34"/>
      <c r="AN72" s="34"/>
      <c r="AO72" s="34"/>
      <c r="AP72" s="34"/>
      <c r="AQ72" s="34"/>
      <c r="AR72" s="3"/>
      <c r="AS72" s="3"/>
      <c r="AT72" s="3"/>
    </row>
    <row r="73" spans="1:46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65"/>
      <c r="AI73" s="34"/>
      <c r="AJ73" s="34"/>
      <c r="AK73" s="34"/>
      <c r="AL73" s="34"/>
      <c r="AM73" s="34"/>
      <c r="AN73" s="34"/>
      <c r="AO73" s="34"/>
      <c r="AP73" s="34"/>
      <c r="AQ73" s="34"/>
      <c r="AR73" s="3"/>
      <c r="AS73" s="3"/>
      <c r="AT73" s="3"/>
    </row>
    <row r="74" spans="1:46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65"/>
      <c r="AI74" s="34"/>
      <c r="AJ74" s="34"/>
      <c r="AK74" s="34"/>
      <c r="AL74" s="34"/>
      <c r="AM74" s="34"/>
      <c r="AN74" s="34"/>
      <c r="AO74" s="34"/>
      <c r="AP74" s="34"/>
      <c r="AQ74" s="34"/>
      <c r="AR74" s="3"/>
      <c r="AS74" s="3"/>
      <c r="AT74" s="3"/>
    </row>
    <row r="75" spans="1:46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65"/>
      <c r="AI75" s="34"/>
      <c r="AJ75" s="34"/>
      <c r="AK75" s="34"/>
      <c r="AL75" s="34"/>
      <c r="AM75" s="34"/>
      <c r="AN75" s="34"/>
      <c r="AO75" s="34"/>
      <c r="AP75" s="34"/>
      <c r="AQ75" s="34"/>
      <c r="AR75" s="3"/>
      <c r="AS75" s="3"/>
      <c r="AT75" s="3"/>
    </row>
    <row r="76" spans="1:46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65"/>
      <c r="AI76" s="34"/>
      <c r="AJ76" s="34"/>
      <c r="AK76" s="34"/>
      <c r="AL76" s="34"/>
      <c r="AM76" s="34"/>
      <c r="AN76" s="34"/>
      <c r="AO76" s="34"/>
      <c r="AP76" s="34"/>
      <c r="AQ76" s="34"/>
      <c r="AR76" s="3"/>
      <c r="AS76" s="3"/>
      <c r="AT76" s="3"/>
    </row>
    <row r="77" spans="1:46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65"/>
      <c r="AI77" s="34"/>
      <c r="AJ77" s="34"/>
      <c r="AK77" s="34"/>
      <c r="AL77" s="34"/>
      <c r="AM77" s="34"/>
      <c r="AN77" s="34"/>
      <c r="AO77" s="34"/>
      <c r="AP77" s="34"/>
      <c r="AQ77" s="34"/>
      <c r="AR77" s="3"/>
      <c r="AS77" s="3"/>
      <c r="AT77" s="3"/>
    </row>
    <row r="78" spans="1:46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65"/>
      <c r="AI78" s="34"/>
      <c r="AJ78" s="34"/>
      <c r="AK78" s="34"/>
      <c r="AL78" s="34"/>
      <c r="AM78" s="34"/>
      <c r="AN78" s="34"/>
      <c r="AO78" s="34"/>
      <c r="AP78" s="34"/>
      <c r="AQ78" s="34"/>
      <c r="AR78" s="3"/>
      <c r="AS78" s="3"/>
      <c r="AT78" s="3"/>
    </row>
    <row r="79" spans="1:46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65"/>
      <c r="AI79" s="34"/>
      <c r="AJ79" s="34"/>
      <c r="AK79" s="34"/>
      <c r="AL79" s="34"/>
      <c r="AM79" s="34"/>
      <c r="AN79" s="34"/>
      <c r="AO79" s="34"/>
      <c r="AP79" s="34"/>
      <c r="AQ79" s="34"/>
      <c r="AR79" s="3"/>
      <c r="AS79" s="3"/>
      <c r="AT79" s="3"/>
    </row>
    <row r="80" spans="1:46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65"/>
      <c r="AI80" s="34"/>
      <c r="AJ80" s="34"/>
      <c r="AK80" s="34"/>
      <c r="AL80" s="34"/>
      <c r="AM80" s="34"/>
      <c r="AN80" s="34"/>
      <c r="AO80" s="34"/>
      <c r="AP80" s="34"/>
      <c r="AQ80" s="34"/>
      <c r="AR80" s="3"/>
      <c r="AS80" s="3"/>
      <c r="AT80" s="3"/>
    </row>
    <row r="81" spans="1:46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65"/>
      <c r="AI81" s="34"/>
      <c r="AJ81" s="34"/>
      <c r="AK81" s="34"/>
      <c r="AL81" s="34"/>
      <c r="AM81" s="34"/>
      <c r="AN81" s="34"/>
      <c r="AO81" s="34"/>
      <c r="AP81" s="34"/>
      <c r="AQ81" s="34"/>
      <c r="AR81" s="3"/>
      <c r="AS81" s="3"/>
      <c r="AT81" s="3"/>
    </row>
    <row r="82" spans="1:46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65"/>
      <c r="AI82" s="34"/>
      <c r="AJ82" s="34"/>
      <c r="AK82" s="34"/>
      <c r="AL82" s="34"/>
      <c r="AM82" s="34"/>
      <c r="AN82" s="34"/>
      <c r="AO82" s="34"/>
      <c r="AP82" s="34"/>
      <c r="AQ82" s="34"/>
      <c r="AR82" s="3"/>
      <c r="AS82" s="3"/>
      <c r="AT82" s="3"/>
    </row>
    <row r="83" spans="1:46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3"/>
      <c r="AH83" s="65"/>
      <c r="AI83" s="34"/>
      <c r="AJ83" s="34"/>
      <c r="AK83" s="34"/>
      <c r="AL83" s="34"/>
      <c r="AM83" s="34"/>
      <c r="AN83" s="34"/>
      <c r="AO83" s="34"/>
      <c r="AP83" s="34"/>
      <c r="AQ83" s="34"/>
      <c r="AR83" s="3"/>
      <c r="AS83" s="3"/>
      <c r="AT83" s="3"/>
    </row>
    <row r="84" spans="1:46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3"/>
      <c r="AH84" s="65"/>
      <c r="AI84" s="34"/>
      <c r="AJ84" s="34"/>
      <c r="AK84" s="34"/>
      <c r="AL84" s="34"/>
      <c r="AM84" s="34"/>
      <c r="AN84" s="34"/>
      <c r="AO84" s="34"/>
      <c r="AP84" s="34"/>
      <c r="AQ84" s="34"/>
      <c r="AR84" s="3"/>
      <c r="AS84" s="3"/>
      <c r="AT84" s="3"/>
    </row>
    <row r="85" spans="1:46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3"/>
      <c r="AH85" s="65"/>
      <c r="AI85" s="34"/>
      <c r="AJ85" s="34"/>
      <c r="AK85" s="34"/>
      <c r="AL85" s="34"/>
      <c r="AM85" s="34"/>
      <c r="AN85" s="34"/>
      <c r="AO85" s="34"/>
      <c r="AP85" s="34"/>
      <c r="AQ85" s="34"/>
      <c r="AR85" s="3"/>
      <c r="AS85" s="3"/>
      <c r="AT85" s="3"/>
    </row>
    <row r="86" spans="1:46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23"/>
      <c r="Q86" s="23"/>
      <c r="R86" s="23"/>
      <c r="S86" s="23"/>
      <c r="T86" s="23"/>
      <c r="U86" s="34"/>
      <c r="V86" s="37"/>
      <c r="W86" s="34"/>
      <c r="X86" s="34"/>
      <c r="Y86" s="23"/>
      <c r="Z86" s="23"/>
      <c r="AA86" s="23"/>
      <c r="AB86" s="23"/>
      <c r="AC86" s="23"/>
      <c r="AD86" s="23"/>
      <c r="AE86" s="23"/>
      <c r="AF86" s="23"/>
      <c r="AG86" s="23"/>
      <c r="AH86" s="65"/>
      <c r="AI86" s="34"/>
      <c r="AJ86" s="34"/>
      <c r="AK86" s="23"/>
      <c r="AL86" s="23"/>
      <c r="AM86" s="23"/>
      <c r="AN86" s="23"/>
      <c r="AO86" s="23"/>
      <c r="AP86" s="23"/>
      <c r="AQ86" s="23"/>
      <c r="AR86" s="3"/>
      <c r="AS86" s="3"/>
      <c r="AT86" s="3"/>
    </row>
    <row r="87" spans="1:46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23"/>
      <c r="Q87" s="23"/>
      <c r="R87" s="23"/>
      <c r="S87" s="23"/>
      <c r="T87" s="23"/>
      <c r="U87" s="34"/>
      <c r="V87" s="37"/>
      <c r="W87" s="34"/>
      <c r="X87" s="34"/>
      <c r="Y87" s="23"/>
      <c r="Z87" s="23"/>
      <c r="AA87" s="23"/>
      <c r="AB87" s="23"/>
      <c r="AC87" s="23"/>
      <c r="AD87" s="23"/>
      <c r="AE87" s="23"/>
      <c r="AF87" s="23"/>
      <c r="AG87" s="23"/>
      <c r="AH87" s="65"/>
      <c r="AI87" s="34"/>
      <c r="AJ87" s="34"/>
      <c r="AK87" s="23"/>
      <c r="AL87" s="23"/>
      <c r="AM87" s="23"/>
      <c r="AN87" s="23"/>
      <c r="AO87" s="23"/>
      <c r="AP87" s="23"/>
      <c r="AQ87" s="23"/>
      <c r="AR87" s="3"/>
      <c r="AS87" s="3"/>
      <c r="AT87" s="3"/>
    </row>
    <row r="88" spans="1:46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23"/>
      <c r="Q88" s="23"/>
      <c r="R88" s="23"/>
      <c r="S88" s="23"/>
      <c r="T88" s="23"/>
      <c r="U88" s="34"/>
      <c r="V88" s="37"/>
      <c r="W88" s="34"/>
      <c r="X88" s="34"/>
      <c r="Y88" s="23"/>
      <c r="Z88" s="23"/>
      <c r="AA88" s="23"/>
      <c r="AB88" s="23"/>
      <c r="AC88" s="23"/>
      <c r="AD88" s="23"/>
      <c r="AE88" s="23"/>
      <c r="AF88" s="23"/>
      <c r="AG88" s="23"/>
      <c r="AH88" s="65"/>
      <c r="AI88" s="34"/>
      <c r="AJ88" s="34"/>
      <c r="AK88" s="23"/>
      <c r="AL88" s="23"/>
      <c r="AM88" s="23"/>
      <c r="AN88" s="23"/>
      <c r="AO88" s="23"/>
      <c r="AP88" s="23"/>
      <c r="AQ88" s="23"/>
      <c r="AR88" s="3"/>
      <c r="AS88" s="3"/>
      <c r="AT88" s="3"/>
    </row>
    <row r="89" spans="1:46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7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34"/>
      <c r="AJ89" s="34"/>
      <c r="AK89" s="23"/>
      <c r="AL89" s="23"/>
      <c r="AM89" s="23"/>
      <c r="AN89" s="23"/>
      <c r="AO89" s="23"/>
      <c r="AP89" s="23"/>
      <c r="AQ89" s="23"/>
      <c r="AR89" s="3"/>
      <c r="AS89" s="3"/>
      <c r="AT89" s="3"/>
    </row>
    <row r="90" spans="1:46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7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34"/>
      <c r="AJ90" s="34"/>
      <c r="AK90" s="23"/>
      <c r="AL90" s="23"/>
      <c r="AM90" s="23"/>
      <c r="AN90" s="23"/>
      <c r="AO90" s="23"/>
      <c r="AP90" s="23"/>
      <c r="AQ90" s="23"/>
      <c r="AR90" s="3"/>
      <c r="AS90" s="3"/>
      <c r="AT90" s="3"/>
    </row>
    <row r="91" spans="1:46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7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34"/>
      <c r="AJ91" s="34"/>
      <c r="AK91" s="23"/>
      <c r="AL91" s="23"/>
      <c r="AM91" s="23"/>
      <c r="AN91" s="23"/>
      <c r="AO91" s="23"/>
      <c r="AP91" s="23"/>
      <c r="AQ91" s="23"/>
      <c r="AR91" s="3"/>
      <c r="AS91" s="3"/>
      <c r="AT91" s="3"/>
    </row>
    <row r="92" spans="1:46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7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34"/>
      <c r="AJ92" s="34"/>
      <c r="AK92" s="23"/>
      <c r="AL92" s="23"/>
      <c r="AM92" s="23"/>
      <c r="AN92" s="23"/>
      <c r="AO92" s="23"/>
      <c r="AP92" s="23"/>
      <c r="AQ92" s="23"/>
      <c r="AR92" s="3"/>
      <c r="AS92" s="3"/>
      <c r="AT92" s="3"/>
    </row>
    <row r="93" spans="1:46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7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34"/>
      <c r="AJ93" s="34"/>
      <c r="AK93" s="23"/>
      <c r="AL93" s="23"/>
      <c r="AM93" s="23"/>
      <c r="AN93" s="23"/>
      <c r="AO93" s="23"/>
      <c r="AP93" s="23"/>
      <c r="AQ93" s="23"/>
      <c r="AR93" s="3"/>
      <c r="AS93" s="3"/>
      <c r="AT93" s="3"/>
    </row>
    <row r="94" spans="1:46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7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34"/>
      <c r="AJ94" s="34"/>
      <c r="AK94" s="23"/>
      <c r="AL94" s="23"/>
      <c r="AM94" s="23"/>
      <c r="AN94" s="23"/>
      <c r="AO94" s="23"/>
      <c r="AP94" s="23"/>
      <c r="AQ94" s="23"/>
      <c r="AR94" s="3"/>
      <c r="AS94" s="3"/>
      <c r="AT94" s="3"/>
    </row>
    <row r="95" spans="1:46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7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34"/>
      <c r="AJ95" s="34"/>
      <c r="AK95" s="23"/>
      <c r="AL95" s="23"/>
      <c r="AM95" s="23"/>
      <c r="AN95" s="23"/>
      <c r="AO95" s="23"/>
      <c r="AP95" s="23"/>
      <c r="AQ95" s="23"/>
      <c r="AR95" s="3"/>
      <c r="AS95" s="3"/>
      <c r="AT95" s="3"/>
    </row>
    <row r="96" spans="1:46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7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34"/>
      <c r="AJ96" s="34"/>
      <c r="AK96" s="23"/>
      <c r="AL96" s="23"/>
      <c r="AM96" s="23"/>
      <c r="AN96" s="23"/>
      <c r="AO96" s="23"/>
      <c r="AP96" s="23"/>
      <c r="AQ96" s="23"/>
      <c r="AR96" s="3"/>
      <c r="AS96" s="3"/>
      <c r="AT96" s="3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7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34"/>
      <c r="AJ97" s="34"/>
      <c r="AK97" s="23"/>
      <c r="AL97" s="23"/>
      <c r="AM97" s="23"/>
      <c r="AN97" s="23"/>
      <c r="AO97" s="23"/>
      <c r="AP97" s="23"/>
      <c r="AQ97" s="23"/>
      <c r="AR97" s="3"/>
      <c r="AS97" s="3"/>
      <c r="AT97" s="3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7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34"/>
      <c r="AJ98" s="34"/>
      <c r="AK98" s="23"/>
      <c r="AL98" s="23"/>
      <c r="AM98" s="23"/>
      <c r="AN98" s="23"/>
      <c r="AO98" s="23"/>
      <c r="AP98" s="23"/>
      <c r="AQ98" s="23"/>
      <c r="AR98" s="3"/>
      <c r="AS98" s="3"/>
      <c r="AT98" s="3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7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34"/>
      <c r="AJ99" s="34"/>
      <c r="AK99" s="23"/>
      <c r="AL99" s="23"/>
      <c r="AM99" s="23"/>
      <c r="AN99" s="23"/>
      <c r="AO99" s="23"/>
      <c r="AP99" s="23"/>
      <c r="AQ99" s="23"/>
      <c r="AR99" s="3"/>
      <c r="AS99" s="3"/>
      <c r="AT99" s="3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7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  <c r="AS100" s="3"/>
      <c r="AT100" s="3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7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  <c r="AS101" s="3"/>
      <c r="AT101" s="3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7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  <c r="AS102" s="3"/>
      <c r="AT102" s="3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  <c r="AS103" s="3"/>
      <c r="AT103" s="3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  <c r="AS104" s="3"/>
      <c r="AT104" s="3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  <c r="AS105" s="3"/>
      <c r="AT105" s="3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67"/>
      <c r="C174" s="68"/>
      <c r="D174" s="67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67"/>
      <c r="C175" s="68"/>
      <c r="D175" s="67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67"/>
      <c r="C176" s="68"/>
      <c r="D176" s="67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67"/>
      <c r="C177" s="68"/>
      <c r="D177" s="67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67"/>
      <c r="C178" s="68"/>
      <c r="D178" s="67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ht="15" customHeight="1" x14ac:dyDescent="0.25">
      <c r="AG179" s="23"/>
      <c r="AH179" s="65"/>
      <c r="AI179" s="34"/>
      <c r="AJ179" s="34"/>
    </row>
    <row r="180" spans="1:46" ht="15" customHeight="1" x14ac:dyDescent="0.25">
      <c r="AG180" s="23"/>
      <c r="AH180" s="65"/>
      <c r="AI180" s="34"/>
      <c r="AJ180" s="34"/>
    </row>
    <row r="181" spans="1:46" ht="15" customHeight="1" x14ac:dyDescent="0.25">
      <c r="AG181" s="23"/>
      <c r="AH181" s="65"/>
      <c r="AI181" s="34"/>
      <c r="AJ181" s="34"/>
    </row>
    <row r="182" spans="1:46" ht="15" customHeight="1" x14ac:dyDescent="0.25">
      <c r="AG182" s="23"/>
      <c r="AH182" s="65"/>
      <c r="AI182" s="34"/>
      <c r="AJ182" s="34"/>
    </row>
    <row r="183" spans="1:46" ht="15" customHeight="1" x14ac:dyDescent="0.25">
      <c r="AG183" s="23"/>
      <c r="AH183" s="65"/>
      <c r="AI183" s="34"/>
      <c r="AJ183" s="34"/>
    </row>
    <row r="184" spans="1:46" ht="15" customHeight="1" x14ac:dyDescent="0.25">
      <c r="AG184" s="23"/>
      <c r="AH184" s="65"/>
      <c r="AI184" s="34"/>
      <c r="AJ184" s="34"/>
    </row>
    <row r="185" spans="1:46" ht="15" customHeight="1" x14ac:dyDescent="0.25">
      <c r="AG185" s="23"/>
      <c r="AH185" s="65"/>
      <c r="AI185" s="34"/>
      <c r="AJ185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89" t="s">
        <v>65</v>
      </c>
      <c r="C1" s="5"/>
      <c r="D1" s="97"/>
      <c r="E1" s="101" t="s">
        <v>66</v>
      </c>
      <c r="F1" s="157"/>
      <c r="G1" s="73"/>
      <c r="H1" s="73"/>
      <c r="I1" s="6"/>
      <c r="J1" s="5"/>
      <c r="K1" s="94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57"/>
      <c r="AB1" s="157"/>
      <c r="AC1" s="73"/>
      <c r="AD1" s="73"/>
      <c r="AE1" s="6"/>
      <c r="AF1" s="5"/>
      <c r="AG1" s="94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6" t="s">
        <v>104</v>
      </c>
      <c r="C2" s="70"/>
      <c r="D2" s="117"/>
      <c r="E2" s="12" t="s">
        <v>12</v>
      </c>
      <c r="F2" s="13"/>
      <c r="G2" s="13"/>
      <c r="H2" s="13"/>
      <c r="I2" s="19"/>
      <c r="J2" s="14"/>
      <c r="K2" s="98"/>
      <c r="L2" s="21" t="s">
        <v>105</v>
      </c>
      <c r="M2" s="13"/>
      <c r="N2" s="13"/>
      <c r="O2" s="20"/>
      <c r="P2" s="18"/>
      <c r="Q2" s="21" t="s">
        <v>106</v>
      </c>
      <c r="R2" s="13"/>
      <c r="S2" s="13"/>
      <c r="T2" s="13"/>
      <c r="U2" s="19"/>
      <c r="V2" s="20"/>
      <c r="W2" s="18"/>
      <c r="X2" s="158" t="s">
        <v>107</v>
      </c>
      <c r="Y2" s="159"/>
      <c r="Z2" s="160"/>
      <c r="AA2" s="12" t="s">
        <v>12</v>
      </c>
      <c r="AB2" s="13"/>
      <c r="AC2" s="13"/>
      <c r="AD2" s="13"/>
      <c r="AE2" s="19"/>
      <c r="AF2" s="14"/>
      <c r="AG2" s="98"/>
      <c r="AH2" s="21" t="s">
        <v>108</v>
      </c>
      <c r="AI2" s="13"/>
      <c r="AJ2" s="13"/>
      <c r="AK2" s="20"/>
      <c r="AL2" s="18"/>
      <c r="AM2" s="21" t="s">
        <v>106</v>
      </c>
      <c r="AN2" s="13"/>
      <c r="AO2" s="13"/>
      <c r="AP2" s="13"/>
      <c r="AQ2" s="19"/>
      <c r="AR2" s="20"/>
      <c r="AS2" s="161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1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1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1984</v>
      </c>
      <c r="C4" s="24" t="s">
        <v>61</v>
      </c>
      <c r="D4" s="25" t="s">
        <v>67</v>
      </c>
      <c r="E4" s="24">
        <v>7</v>
      </c>
      <c r="F4" s="24">
        <v>0</v>
      </c>
      <c r="G4" s="24">
        <v>1</v>
      </c>
      <c r="H4" s="24">
        <v>3</v>
      </c>
      <c r="I4" s="24"/>
      <c r="J4" s="27"/>
      <c r="K4" s="23"/>
      <c r="L4" s="17"/>
      <c r="M4" s="17"/>
      <c r="N4" s="17"/>
      <c r="O4" s="17"/>
      <c r="P4" s="23"/>
      <c r="Q4" s="24">
        <v>8</v>
      </c>
      <c r="R4" s="24">
        <v>2</v>
      </c>
      <c r="S4" s="24">
        <v>5</v>
      </c>
      <c r="T4" s="24">
        <v>5</v>
      </c>
      <c r="U4" s="24"/>
      <c r="V4" s="162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63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4"/>
      <c r="D5" s="25"/>
      <c r="E5" s="24"/>
      <c r="F5" s="24"/>
      <c r="G5" s="24"/>
      <c r="H5" s="24"/>
      <c r="I5" s="24"/>
      <c r="J5" s="27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162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63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1986</v>
      </c>
      <c r="C6" s="24" t="s">
        <v>61</v>
      </c>
      <c r="D6" s="25" t="s">
        <v>67</v>
      </c>
      <c r="E6" s="24">
        <v>21</v>
      </c>
      <c r="F6" s="24">
        <v>0</v>
      </c>
      <c r="G6" s="24">
        <v>14</v>
      </c>
      <c r="H6" s="24">
        <v>15</v>
      </c>
      <c r="I6" s="24"/>
      <c r="J6" s="27"/>
      <c r="K6" s="118"/>
      <c r="L6" s="17"/>
      <c r="M6" s="17"/>
      <c r="N6" s="17"/>
      <c r="O6" s="17"/>
      <c r="P6" s="23"/>
      <c r="Q6" s="24"/>
      <c r="R6" s="24"/>
      <c r="S6" s="24"/>
      <c r="T6" s="24"/>
      <c r="U6" s="24"/>
      <c r="V6" s="162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63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120" t="s">
        <v>109</v>
      </c>
      <c r="C7" s="124"/>
      <c r="D7" s="123"/>
      <c r="E7" s="122">
        <f>SUM(E4:E6)</f>
        <v>28</v>
      </c>
      <c r="F7" s="122">
        <f>SUM(F4:F6)</f>
        <v>0</v>
      </c>
      <c r="G7" s="122">
        <f>SUM(G4:G6)</f>
        <v>15</v>
      </c>
      <c r="H7" s="122">
        <f>SUM(H4:H6)</f>
        <v>18</v>
      </c>
      <c r="I7" s="122">
        <f>SUM(I4:I6)</f>
        <v>0</v>
      </c>
      <c r="J7" s="164">
        <v>0</v>
      </c>
      <c r="K7" s="98">
        <f>SUM(K4:K6)</f>
        <v>0</v>
      </c>
      <c r="L7" s="21"/>
      <c r="M7" s="19"/>
      <c r="N7" s="81"/>
      <c r="O7" s="82"/>
      <c r="P7" s="23"/>
      <c r="Q7" s="122">
        <f>SUM(Q4:Q6)</f>
        <v>8</v>
      </c>
      <c r="R7" s="122">
        <f>SUM(R4:R6)</f>
        <v>2</v>
      </c>
      <c r="S7" s="122">
        <f>SUM(S4:S6)</f>
        <v>5</v>
      </c>
      <c r="T7" s="122">
        <f>SUM(T4:T6)</f>
        <v>5</v>
      </c>
      <c r="U7" s="122">
        <f>SUM(U4:U6)</f>
        <v>0</v>
      </c>
      <c r="V7" s="32">
        <v>0</v>
      </c>
      <c r="W7" s="98">
        <f>SUM(W4:W6)</f>
        <v>0</v>
      </c>
      <c r="X7" s="15" t="s">
        <v>109</v>
      </c>
      <c r="Y7" s="16"/>
      <c r="Z7" s="14"/>
      <c r="AA7" s="122">
        <f>SUM(AA4:AA6)</f>
        <v>0</v>
      </c>
      <c r="AB7" s="122">
        <f>SUM(AB4:AB6)</f>
        <v>0</v>
      </c>
      <c r="AC7" s="122">
        <f>SUM(AC4:AC6)</f>
        <v>0</v>
      </c>
      <c r="AD7" s="122">
        <f>SUM(AD4:AD6)</f>
        <v>0</v>
      </c>
      <c r="AE7" s="122">
        <f>SUM(AE4:AE6)</f>
        <v>0</v>
      </c>
      <c r="AF7" s="164">
        <v>0</v>
      </c>
      <c r="AG7" s="98">
        <f>SUM(AG4:AG6)</f>
        <v>0</v>
      </c>
      <c r="AH7" s="21"/>
      <c r="AI7" s="19"/>
      <c r="AJ7" s="81"/>
      <c r="AK7" s="82"/>
      <c r="AL7" s="23"/>
      <c r="AM7" s="122">
        <f>SUM(AM4:AM6)</f>
        <v>0</v>
      </c>
      <c r="AN7" s="122">
        <f>SUM(AN4:AN6)</f>
        <v>0</v>
      </c>
      <c r="AO7" s="122">
        <f>SUM(AO4:AO6)</f>
        <v>0</v>
      </c>
      <c r="AP7" s="122">
        <f>SUM(AP4:AP6)</f>
        <v>0</v>
      </c>
      <c r="AQ7" s="122">
        <f>SUM(AQ4:AQ6)</f>
        <v>0</v>
      </c>
      <c r="AR7" s="164">
        <v>0</v>
      </c>
      <c r="AS7" s="161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9"/>
      <c r="L8" s="23"/>
      <c r="M8" s="23"/>
      <c r="N8" s="23"/>
      <c r="O8" s="23"/>
      <c r="P8" s="34"/>
      <c r="Q8" s="34"/>
      <c r="R8" s="37"/>
      <c r="S8" s="34"/>
      <c r="T8" s="34"/>
      <c r="U8" s="23"/>
      <c r="V8" s="23"/>
      <c r="W8" s="29"/>
      <c r="X8" s="34"/>
      <c r="Y8" s="34"/>
      <c r="Z8" s="34"/>
      <c r="AA8" s="34"/>
      <c r="AB8" s="34"/>
      <c r="AC8" s="34"/>
      <c r="AD8" s="34"/>
      <c r="AE8" s="34"/>
      <c r="AF8" s="35"/>
      <c r="AG8" s="29"/>
      <c r="AH8" s="23"/>
      <c r="AI8" s="23"/>
      <c r="AJ8" s="23"/>
      <c r="AK8" s="23"/>
      <c r="AL8" s="34"/>
      <c r="AM8" s="34"/>
      <c r="AN8" s="37"/>
      <c r="AO8" s="34"/>
      <c r="AP8" s="34"/>
      <c r="AQ8" s="23"/>
      <c r="AR8" s="23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65" t="s">
        <v>110</v>
      </c>
      <c r="C9" s="166"/>
      <c r="D9" s="167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26</v>
      </c>
      <c r="M9" s="17" t="s">
        <v>27</v>
      </c>
      <c r="N9" s="17" t="s">
        <v>111</v>
      </c>
      <c r="O9" s="17" t="s">
        <v>112</v>
      </c>
      <c r="Q9" s="37"/>
      <c r="R9" s="37" t="s">
        <v>58</v>
      </c>
      <c r="S9" s="37"/>
      <c r="T9" s="66" t="s">
        <v>72</v>
      </c>
      <c r="U9" s="23"/>
      <c r="V9" s="29"/>
      <c r="W9" s="29"/>
      <c r="X9" s="168"/>
      <c r="Y9" s="168"/>
      <c r="Z9" s="168"/>
      <c r="AA9" s="168"/>
      <c r="AB9" s="168"/>
      <c r="AC9" s="37"/>
      <c r="AD9" s="37"/>
      <c r="AE9" s="37"/>
      <c r="AF9" s="34"/>
      <c r="AG9" s="34"/>
      <c r="AH9" s="34"/>
      <c r="AI9" s="34"/>
      <c r="AJ9" s="34"/>
      <c r="AK9" s="34"/>
      <c r="AM9" s="29"/>
      <c r="AN9" s="168"/>
      <c r="AO9" s="168"/>
      <c r="AP9" s="168"/>
      <c r="AQ9" s="168"/>
      <c r="AR9" s="168"/>
      <c r="AS9" s="16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40" t="s">
        <v>11</v>
      </c>
      <c r="C10" s="11"/>
      <c r="D10" s="42"/>
      <c r="E10" s="169">
        <v>110</v>
      </c>
      <c r="F10" s="169">
        <v>3</v>
      </c>
      <c r="G10" s="169">
        <v>60</v>
      </c>
      <c r="H10" s="169">
        <v>46</v>
      </c>
      <c r="I10" s="169">
        <v>312</v>
      </c>
      <c r="J10" s="170">
        <v>0.45200000000000001</v>
      </c>
      <c r="K10" s="34">
        <f>PRODUCT(I10/J10)</f>
        <v>690.26548672566366</v>
      </c>
      <c r="L10" s="171">
        <f>PRODUCT((F10+G10)/E10)</f>
        <v>0.57272727272727275</v>
      </c>
      <c r="M10" s="171">
        <f>PRODUCT(H10/E10)</f>
        <v>0.41818181818181815</v>
      </c>
      <c r="N10" s="171">
        <f>PRODUCT((F10+G10+H10)/E10)</f>
        <v>0.99090909090909096</v>
      </c>
      <c r="O10" s="171">
        <f>PRODUCT(I10/E10)</f>
        <v>2.8363636363636364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72" t="s">
        <v>104</v>
      </c>
      <c r="C11" s="173"/>
      <c r="D11" s="174"/>
      <c r="E11" s="169">
        <f>PRODUCT(E7+Q7)</f>
        <v>36</v>
      </c>
      <c r="F11" s="169">
        <f>PRODUCT(F7+R7)</f>
        <v>2</v>
      </c>
      <c r="G11" s="169">
        <f>PRODUCT(G7+S7)</f>
        <v>20</v>
      </c>
      <c r="H11" s="169">
        <f>PRODUCT(H7+T7)</f>
        <v>23</v>
      </c>
      <c r="I11" s="169">
        <f>PRODUCT(I7+U7)</f>
        <v>0</v>
      </c>
      <c r="J11" s="170">
        <v>0</v>
      </c>
      <c r="K11" s="34">
        <f>PRODUCT(K7+W7)</f>
        <v>0</v>
      </c>
      <c r="L11" s="171">
        <f>PRODUCT((F11+G11)/E11)</f>
        <v>0.61111111111111116</v>
      </c>
      <c r="M11" s="171">
        <f>PRODUCT(H11/E11)</f>
        <v>0.63888888888888884</v>
      </c>
      <c r="N11" s="171">
        <f>PRODUCT((F11+G11+H11)/E11)</f>
        <v>1.25</v>
      </c>
      <c r="O11" s="171">
        <f>PRODUCT(I11/E11)</f>
        <v>0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75" t="s">
        <v>107</v>
      </c>
      <c r="C12" s="176"/>
      <c r="D12" s="177"/>
      <c r="E12" s="169">
        <f>PRODUCT(AA7+AM7)</f>
        <v>0</v>
      </c>
      <c r="F12" s="169">
        <f>PRODUCT(AB7+AN7)</f>
        <v>0</v>
      </c>
      <c r="G12" s="169">
        <f>PRODUCT(AC7+AO7)</f>
        <v>0</v>
      </c>
      <c r="H12" s="169">
        <f>PRODUCT(AD7+AP7)</f>
        <v>0</v>
      </c>
      <c r="I12" s="169">
        <f>PRODUCT(AE7+AQ7)</f>
        <v>0</v>
      </c>
      <c r="J12" s="170">
        <v>0</v>
      </c>
      <c r="K12" s="23">
        <f>PRODUCT(AG7+AS7)</f>
        <v>0</v>
      </c>
      <c r="L12" s="171">
        <v>0</v>
      </c>
      <c r="M12" s="171">
        <v>0</v>
      </c>
      <c r="N12" s="171">
        <v>0</v>
      </c>
      <c r="O12" s="171">
        <v>0</v>
      </c>
      <c r="Q12" s="37"/>
      <c r="R12" s="37"/>
      <c r="S12" s="34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23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78" t="s">
        <v>109</v>
      </c>
      <c r="C13" s="100"/>
      <c r="D13" s="179"/>
      <c r="E13" s="169">
        <f>SUM(E10:E12)</f>
        <v>146</v>
      </c>
      <c r="F13" s="169">
        <f t="shared" ref="F13:I13" si="0">SUM(F10:F12)</f>
        <v>5</v>
      </c>
      <c r="G13" s="169">
        <f t="shared" si="0"/>
        <v>80</v>
      </c>
      <c r="H13" s="169">
        <f t="shared" si="0"/>
        <v>69</v>
      </c>
      <c r="I13" s="169">
        <f t="shared" si="0"/>
        <v>312</v>
      </c>
      <c r="J13" s="170">
        <v>0</v>
      </c>
      <c r="K13" s="34">
        <f>SUM(K10:K12)</f>
        <v>690.26548672566366</v>
      </c>
      <c r="L13" s="171">
        <f>PRODUCT((F13+G13)/E13)</f>
        <v>0.5821917808219178</v>
      </c>
      <c r="M13" s="171">
        <f>PRODUCT(H13/E13)</f>
        <v>0.4726027397260274</v>
      </c>
      <c r="N13" s="171">
        <f>PRODUCT((F13+G13+H13)/E13)</f>
        <v>1.0547945205479452</v>
      </c>
      <c r="O13" s="171">
        <v>2.84</v>
      </c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3"/>
      <c r="F14" s="23"/>
      <c r="G14" s="23"/>
      <c r="H14" s="23"/>
      <c r="I14" s="23"/>
      <c r="J14" s="34"/>
      <c r="K14" s="34"/>
      <c r="L14" s="23"/>
      <c r="M14" s="23"/>
      <c r="N14" s="23"/>
      <c r="O14" s="23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23"/>
      <c r="AL178" s="23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</row>
    <row r="212" spans="12:38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</row>
    <row r="213" spans="12:38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7" customWidth="1"/>
    <col min="3" max="3" width="21.5703125" style="68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68" customWidth="1"/>
    <col min="22" max="22" width="9" style="68" customWidth="1"/>
    <col min="23" max="23" width="18.140625" style="75" customWidth="1"/>
    <col min="24" max="24" width="9.7109375" style="68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6" t="s">
        <v>46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9"/>
      <c r="Y1" s="72"/>
      <c r="Z1" s="72"/>
      <c r="AA1" s="72"/>
      <c r="AB1" s="72"/>
      <c r="AC1" s="72"/>
      <c r="AD1" s="72"/>
    </row>
    <row r="2" spans="1:30" x14ac:dyDescent="0.25">
      <c r="A2" s="7"/>
      <c r="B2" s="9" t="s">
        <v>65</v>
      </c>
      <c r="C2" s="101" t="s">
        <v>66</v>
      </c>
      <c r="D2" s="73"/>
      <c r="E2" s="10"/>
      <c r="F2" s="102"/>
      <c r="G2" s="7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26"/>
      <c r="Y2" s="72"/>
      <c r="Z2" s="72"/>
      <c r="AA2" s="72"/>
      <c r="AB2" s="72"/>
      <c r="AC2" s="72"/>
      <c r="AD2" s="72"/>
    </row>
    <row r="3" spans="1:30" x14ac:dyDescent="0.25">
      <c r="A3" s="7"/>
      <c r="B3" s="119" t="s">
        <v>80</v>
      </c>
      <c r="C3" s="21" t="s">
        <v>34</v>
      </c>
      <c r="D3" s="120" t="s">
        <v>35</v>
      </c>
      <c r="E3" s="121" t="s">
        <v>1</v>
      </c>
      <c r="F3" s="23"/>
      <c r="G3" s="122" t="s">
        <v>36</v>
      </c>
      <c r="H3" s="123" t="s">
        <v>37</v>
      </c>
      <c r="I3" s="123" t="s">
        <v>31</v>
      </c>
      <c r="J3" s="16" t="s">
        <v>38</v>
      </c>
      <c r="K3" s="124" t="s">
        <v>39</v>
      </c>
      <c r="L3" s="124" t="s">
        <v>40</v>
      </c>
      <c r="M3" s="122" t="s">
        <v>41</v>
      </c>
      <c r="N3" s="122" t="s">
        <v>30</v>
      </c>
      <c r="O3" s="123" t="s">
        <v>42</v>
      </c>
      <c r="P3" s="122" t="s">
        <v>37</v>
      </c>
      <c r="Q3" s="122" t="s">
        <v>16</v>
      </c>
      <c r="R3" s="122">
        <v>1</v>
      </c>
      <c r="S3" s="122">
        <v>2</v>
      </c>
      <c r="T3" s="122">
        <v>3</v>
      </c>
      <c r="U3" s="122" t="s">
        <v>43</v>
      </c>
      <c r="V3" s="16" t="s">
        <v>21</v>
      </c>
      <c r="W3" s="15" t="s">
        <v>44</v>
      </c>
      <c r="X3" s="15" t="s">
        <v>45</v>
      </c>
      <c r="Y3" s="72"/>
      <c r="Z3" s="72"/>
      <c r="AA3" s="72"/>
      <c r="AB3" s="72"/>
      <c r="AC3" s="72"/>
      <c r="AD3" s="72"/>
    </row>
    <row r="4" spans="1:30" x14ac:dyDescent="0.25">
      <c r="A4" s="22"/>
      <c r="B4" s="125" t="s">
        <v>81</v>
      </c>
      <c r="C4" s="140" t="s">
        <v>82</v>
      </c>
      <c r="D4" s="141" t="s">
        <v>83</v>
      </c>
      <c r="E4" s="142" t="s">
        <v>67</v>
      </c>
      <c r="F4" s="23"/>
      <c r="G4" s="126"/>
      <c r="H4" s="126"/>
      <c r="I4" s="127">
        <v>1</v>
      </c>
      <c r="J4" s="143" t="s">
        <v>84</v>
      </c>
      <c r="K4" s="143">
        <v>8</v>
      </c>
      <c r="L4" s="143"/>
      <c r="M4" s="126">
        <v>1</v>
      </c>
      <c r="N4" s="126"/>
      <c r="O4" s="126">
        <v>1</v>
      </c>
      <c r="P4" s="126"/>
      <c r="Q4" s="144" t="s">
        <v>113</v>
      </c>
      <c r="R4" s="144" t="s">
        <v>63</v>
      </c>
      <c r="S4" s="145" t="s">
        <v>59</v>
      </c>
      <c r="T4" s="145" t="s">
        <v>87</v>
      </c>
      <c r="U4" s="145" t="s">
        <v>114</v>
      </c>
      <c r="V4" s="146">
        <v>0.42899999999999999</v>
      </c>
      <c r="W4" s="140" t="s">
        <v>85</v>
      </c>
      <c r="X4" s="147">
        <v>7090</v>
      </c>
      <c r="Y4" s="72"/>
      <c r="Z4" s="72"/>
      <c r="AA4" s="72"/>
      <c r="AB4" s="72"/>
      <c r="AC4" s="72"/>
      <c r="AD4" s="72"/>
    </row>
    <row r="5" spans="1:30" x14ac:dyDescent="0.25">
      <c r="A5" s="128"/>
      <c r="B5" s="129" t="s">
        <v>86</v>
      </c>
      <c r="C5" s="130"/>
      <c r="D5" s="131"/>
      <c r="E5" s="116"/>
      <c r="F5" s="132"/>
      <c r="G5" s="133"/>
      <c r="H5" s="131"/>
      <c r="I5" s="131"/>
      <c r="J5" s="131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4"/>
      <c r="W5" s="134"/>
      <c r="X5" s="135"/>
      <c r="Y5" s="72"/>
      <c r="Z5" s="66"/>
      <c r="AA5" s="66"/>
      <c r="AB5" s="66"/>
      <c r="AC5" s="72"/>
      <c r="AD5" s="72"/>
    </row>
    <row r="6" spans="1:30" x14ac:dyDescent="0.25">
      <c r="A6" s="128"/>
      <c r="B6" s="136"/>
      <c r="C6" s="99"/>
      <c r="D6" s="137"/>
      <c r="E6" s="100"/>
      <c r="F6" s="100"/>
      <c r="G6" s="138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39"/>
      <c r="Y6" s="37"/>
      <c r="Z6" s="34"/>
      <c r="AA6" s="23"/>
      <c r="AB6" s="23"/>
      <c r="AC6" s="72"/>
      <c r="AD6" s="72"/>
    </row>
    <row r="7" spans="1:30" x14ac:dyDescent="0.25">
      <c r="A7" s="22"/>
      <c r="B7" s="66"/>
      <c r="C7" s="34"/>
      <c r="D7" s="66"/>
      <c r="E7" s="96"/>
      <c r="G7" s="34"/>
      <c r="H7" s="37"/>
      <c r="I7" s="34"/>
      <c r="J7" s="23"/>
      <c r="K7" s="23"/>
      <c r="L7" s="23"/>
      <c r="M7" s="34"/>
      <c r="N7" s="34"/>
      <c r="O7" s="34"/>
      <c r="P7" s="34"/>
      <c r="Q7" s="34"/>
      <c r="R7" s="34"/>
      <c r="S7" s="34"/>
      <c r="T7" s="34"/>
      <c r="U7" s="34"/>
      <c r="V7" s="34"/>
      <c r="W7" s="66"/>
      <c r="X7" s="34"/>
      <c r="Y7" s="72"/>
      <c r="Z7" s="72"/>
      <c r="AA7" s="72"/>
      <c r="AB7" s="72"/>
      <c r="AC7" s="72"/>
      <c r="AD7" s="72"/>
    </row>
    <row r="8" spans="1:30" x14ac:dyDescent="0.25">
      <c r="A8" s="22"/>
      <c r="B8" s="66"/>
      <c r="C8" s="34"/>
      <c r="D8" s="66"/>
      <c r="E8" s="96"/>
      <c r="G8" s="34"/>
      <c r="H8" s="37"/>
      <c r="I8" s="34"/>
      <c r="J8" s="23"/>
      <c r="K8" s="23"/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66"/>
      <c r="X8" s="34"/>
      <c r="Y8" s="72"/>
      <c r="Z8" s="72"/>
      <c r="AA8" s="72"/>
      <c r="AB8" s="72"/>
      <c r="AC8" s="72"/>
      <c r="AD8" s="72"/>
    </row>
    <row r="9" spans="1:30" x14ac:dyDescent="0.25">
      <c r="A9" s="22"/>
      <c r="B9" s="66"/>
      <c r="C9" s="34"/>
      <c r="D9" s="66"/>
      <c r="E9" s="96"/>
      <c r="G9" s="34"/>
      <c r="H9" s="37"/>
      <c r="I9" s="34"/>
      <c r="J9" s="23"/>
      <c r="K9" s="23"/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66"/>
      <c r="X9" s="34"/>
      <c r="Y9" s="72"/>
      <c r="Z9" s="72"/>
      <c r="AA9" s="72"/>
      <c r="AB9" s="72"/>
      <c r="AC9" s="72"/>
      <c r="AD9" s="72"/>
    </row>
    <row r="10" spans="1:30" x14ac:dyDescent="0.25">
      <c r="A10" s="22"/>
      <c r="B10" s="66"/>
      <c r="C10" s="34"/>
      <c r="D10" s="66"/>
      <c r="E10" s="96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66"/>
      <c r="X10" s="34"/>
      <c r="Y10" s="72"/>
      <c r="Z10" s="72"/>
      <c r="AA10" s="72"/>
      <c r="AB10" s="72"/>
      <c r="AC10" s="72"/>
      <c r="AD10" s="72"/>
    </row>
    <row r="11" spans="1:30" x14ac:dyDescent="0.25">
      <c r="A11" s="22"/>
      <c r="B11" s="66"/>
      <c r="C11" s="34"/>
      <c r="D11" s="66"/>
      <c r="E11" s="96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66"/>
      <c r="X11" s="34"/>
      <c r="Y11" s="72"/>
      <c r="Z11" s="72"/>
      <c r="AA11" s="72"/>
      <c r="AB11" s="72"/>
      <c r="AC11" s="72"/>
      <c r="AD11" s="72"/>
    </row>
    <row r="12" spans="1:30" x14ac:dyDescent="0.25">
      <c r="A12" s="22"/>
      <c r="B12" s="66"/>
      <c r="C12" s="34"/>
      <c r="D12" s="66"/>
      <c r="E12" s="96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66"/>
      <c r="X12" s="34"/>
      <c r="Y12" s="72"/>
      <c r="Z12" s="72"/>
      <c r="AA12" s="72"/>
      <c r="AB12" s="72"/>
      <c r="AC12" s="72"/>
      <c r="AD12" s="72"/>
    </row>
    <row r="13" spans="1:30" x14ac:dyDescent="0.25">
      <c r="A13" s="22"/>
      <c r="B13" s="66"/>
      <c r="C13" s="34"/>
      <c r="D13" s="66"/>
      <c r="E13" s="96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66"/>
      <c r="X13" s="34"/>
      <c r="Y13" s="72"/>
      <c r="Z13" s="72"/>
      <c r="AA13" s="72"/>
      <c r="AB13" s="72"/>
      <c r="AC13" s="72"/>
      <c r="AD13" s="72"/>
    </row>
    <row r="14" spans="1:30" x14ac:dyDescent="0.25">
      <c r="A14" s="22"/>
      <c r="B14" s="66"/>
      <c r="C14" s="34"/>
      <c r="D14" s="66"/>
      <c r="E14" s="96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66"/>
      <c r="X14" s="34"/>
      <c r="Y14" s="72"/>
      <c r="Z14" s="72"/>
      <c r="AA14" s="72"/>
      <c r="AB14" s="72"/>
      <c r="AC14" s="72"/>
      <c r="AD14" s="72"/>
    </row>
    <row r="15" spans="1:30" x14ac:dyDescent="0.25">
      <c r="A15" s="22"/>
      <c r="B15" s="66"/>
      <c r="C15" s="34"/>
      <c r="D15" s="66"/>
      <c r="E15" s="96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66"/>
      <c r="X15" s="34"/>
      <c r="Y15" s="72"/>
      <c r="Z15" s="72"/>
      <c r="AA15" s="72"/>
      <c r="AB15" s="72"/>
      <c r="AC15" s="72"/>
      <c r="AD15" s="72"/>
    </row>
    <row r="16" spans="1:30" x14ac:dyDescent="0.25">
      <c r="A16" s="22"/>
      <c r="B16" s="66"/>
      <c r="C16" s="34"/>
      <c r="D16" s="66"/>
      <c r="E16" s="96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66"/>
      <c r="X16" s="34"/>
      <c r="Y16" s="72"/>
      <c r="Z16" s="72"/>
      <c r="AA16" s="72"/>
      <c r="AB16" s="72"/>
      <c r="AC16" s="72"/>
      <c r="AD16" s="72"/>
    </row>
    <row r="17" spans="1:30" x14ac:dyDescent="0.25">
      <c r="A17" s="22"/>
      <c r="B17" s="66"/>
      <c r="C17" s="34"/>
      <c r="D17" s="66"/>
      <c r="E17" s="96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66"/>
      <c r="X17" s="34"/>
      <c r="Y17" s="72"/>
      <c r="Z17" s="72"/>
      <c r="AA17" s="72"/>
      <c r="AB17" s="72"/>
      <c r="AC17" s="72"/>
      <c r="AD17" s="72"/>
    </row>
    <row r="18" spans="1:30" x14ac:dyDescent="0.25">
      <c r="A18" s="22"/>
      <c r="B18" s="66"/>
      <c r="C18" s="34"/>
      <c r="D18" s="66"/>
      <c r="E18" s="96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66"/>
      <c r="X18" s="34"/>
      <c r="Y18" s="72"/>
      <c r="Z18" s="72"/>
      <c r="AA18" s="72"/>
      <c r="AB18" s="72"/>
      <c r="AC18" s="72"/>
      <c r="AD18" s="72"/>
    </row>
    <row r="19" spans="1:30" x14ac:dyDescent="0.25">
      <c r="A19" s="22"/>
      <c r="B19" s="66"/>
      <c r="C19" s="34"/>
      <c r="D19" s="66"/>
      <c r="E19" s="96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66"/>
      <c r="X19" s="34"/>
      <c r="Y19" s="72"/>
      <c r="Z19" s="72"/>
      <c r="AA19" s="72"/>
      <c r="AB19" s="72"/>
      <c r="AC19" s="72"/>
      <c r="AD19" s="72"/>
    </row>
    <row r="20" spans="1:30" x14ac:dyDescent="0.25">
      <c r="A20" s="22"/>
      <c r="B20" s="66"/>
      <c r="C20" s="34"/>
      <c r="D20" s="66"/>
      <c r="E20" s="96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66"/>
      <c r="X20" s="34"/>
      <c r="Y20" s="72"/>
      <c r="Z20" s="72"/>
      <c r="AA20" s="72"/>
      <c r="AB20" s="72"/>
      <c r="AC20" s="72"/>
      <c r="AD20" s="72"/>
    </row>
    <row r="21" spans="1:30" x14ac:dyDescent="0.25">
      <c r="A21" s="22"/>
      <c r="B21" s="66"/>
      <c r="C21" s="34"/>
      <c r="D21" s="66"/>
      <c r="E21" s="96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66"/>
      <c r="X21" s="34"/>
      <c r="Y21" s="72"/>
      <c r="Z21" s="72"/>
      <c r="AA21" s="72"/>
      <c r="AB21" s="72"/>
      <c r="AC21" s="72"/>
      <c r="AD21" s="72"/>
    </row>
    <row r="22" spans="1:30" x14ac:dyDescent="0.25">
      <c r="A22" s="22"/>
      <c r="B22" s="66"/>
      <c r="C22" s="34"/>
      <c r="D22" s="66"/>
      <c r="E22" s="96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66"/>
      <c r="X22" s="34"/>
      <c r="Y22" s="72"/>
      <c r="Z22" s="72"/>
      <c r="AA22" s="72"/>
      <c r="AB22" s="72"/>
      <c r="AC22" s="72"/>
      <c r="AD22" s="72"/>
    </row>
    <row r="23" spans="1:30" x14ac:dyDescent="0.25">
      <c r="A23" s="22"/>
      <c r="B23" s="66"/>
      <c r="C23" s="34"/>
      <c r="D23" s="66"/>
      <c r="E23" s="96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66"/>
      <c r="X23" s="34"/>
      <c r="Y23" s="72"/>
      <c r="Z23" s="72"/>
      <c r="AA23" s="72"/>
      <c r="AB23" s="72"/>
      <c r="AC23" s="72"/>
      <c r="AD23" s="72"/>
    </row>
    <row r="24" spans="1:30" x14ac:dyDescent="0.25">
      <c r="A24" s="22"/>
      <c r="B24" s="66"/>
      <c r="C24" s="34"/>
      <c r="D24" s="66"/>
      <c r="E24" s="96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66"/>
      <c r="X24" s="34"/>
      <c r="Y24" s="72"/>
      <c r="Z24" s="72"/>
      <c r="AA24" s="72"/>
      <c r="AB24" s="72"/>
      <c r="AC24" s="72"/>
      <c r="AD24" s="72"/>
    </row>
    <row r="25" spans="1:30" x14ac:dyDescent="0.25">
      <c r="A25" s="22"/>
      <c r="B25" s="66"/>
      <c r="C25" s="34"/>
      <c r="D25" s="66"/>
      <c r="E25" s="96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66"/>
      <c r="X25" s="34"/>
      <c r="Y25" s="72"/>
      <c r="Z25" s="72"/>
      <c r="AA25" s="72"/>
      <c r="AB25" s="72"/>
      <c r="AC25" s="72"/>
      <c r="AD25" s="72"/>
    </row>
    <row r="26" spans="1:30" x14ac:dyDescent="0.25">
      <c r="A26" s="22"/>
      <c r="B26" s="66"/>
      <c r="C26" s="34"/>
      <c r="D26" s="66"/>
      <c r="E26" s="96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66"/>
      <c r="X26" s="34"/>
      <c r="Y26" s="72"/>
      <c r="Z26" s="72"/>
      <c r="AA26" s="72"/>
      <c r="AB26" s="72"/>
      <c r="AC26" s="72"/>
      <c r="AD26" s="72"/>
    </row>
    <row r="27" spans="1:30" x14ac:dyDescent="0.25">
      <c r="A27" s="22"/>
      <c r="B27" s="66"/>
      <c r="C27" s="34"/>
      <c r="D27" s="66"/>
      <c r="E27" s="96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66"/>
      <c r="X27" s="34"/>
      <c r="Y27" s="72"/>
      <c r="Z27" s="72"/>
      <c r="AA27" s="72"/>
      <c r="AB27" s="72"/>
      <c r="AC27" s="72"/>
      <c r="AD27" s="72"/>
    </row>
    <row r="28" spans="1:30" x14ac:dyDescent="0.25">
      <c r="A28" s="22"/>
      <c r="B28" s="66"/>
      <c r="C28" s="34"/>
      <c r="D28" s="66"/>
      <c r="E28" s="96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66"/>
      <c r="X28" s="34"/>
      <c r="Y28" s="72"/>
      <c r="Z28" s="72"/>
      <c r="AA28" s="72"/>
      <c r="AB28" s="72"/>
      <c r="AC28" s="72"/>
      <c r="AD28" s="72"/>
    </row>
    <row r="29" spans="1:30" x14ac:dyDescent="0.25">
      <c r="A29" s="22"/>
      <c r="B29" s="66"/>
      <c r="C29" s="34"/>
      <c r="D29" s="66"/>
      <c r="E29" s="96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66"/>
      <c r="X29" s="34"/>
      <c r="Y29" s="72"/>
      <c r="Z29" s="72"/>
      <c r="AA29" s="72"/>
      <c r="AB29" s="72"/>
      <c r="AC29" s="72"/>
      <c r="AD29" s="72"/>
    </row>
    <row r="30" spans="1:30" x14ac:dyDescent="0.25">
      <c r="A30" s="22"/>
      <c r="B30" s="66"/>
      <c r="C30" s="34"/>
      <c r="D30" s="66"/>
      <c r="E30" s="96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66"/>
      <c r="X30" s="34"/>
      <c r="Y30" s="72"/>
      <c r="Z30" s="72"/>
      <c r="AA30" s="72"/>
      <c r="AB30" s="72"/>
      <c r="AC30" s="72"/>
      <c r="AD30" s="72"/>
    </row>
    <row r="31" spans="1:30" x14ac:dyDescent="0.25">
      <c r="A31" s="22"/>
      <c r="B31" s="66"/>
      <c r="C31" s="34"/>
      <c r="D31" s="66"/>
      <c r="E31" s="96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66"/>
      <c r="X31" s="34"/>
      <c r="Y31" s="72"/>
      <c r="Z31" s="72"/>
      <c r="AA31" s="72"/>
      <c r="AB31" s="72"/>
      <c r="AC31" s="72"/>
      <c r="AD31" s="72"/>
    </row>
    <row r="32" spans="1:30" x14ac:dyDescent="0.25">
      <c r="A32" s="22"/>
      <c r="B32" s="66"/>
      <c r="C32" s="34"/>
      <c r="D32" s="66"/>
      <c r="E32" s="96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66"/>
      <c r="X32" s="34"/>
      <c r="Y32" s="72"/>
      <c r="Z32" s="72"/>
      <c r="AA32" s="72"/>
      <c r="AB32" s="72"/>
      <c r="AC32" s="72"/>
      <c r="AD32" s="72"/>
    </row>
    <row r="33" spans="1:30" x14ac:dyDescent="0.25">
      <c r="A33" s="22"/>
      <c r="B33" s="66"/>
      <c r="C33" s="34"/>
      <c r="D33" s="66"/>
      <c r="E33" s="96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66"/>
      <c r="X33" s="34"/>
      <c r="Y33" s="72"/>
      <c r="Z33" s="72"/>
      <c r="AA33" s="72"/>
      <c r="AB33" s="72"/>
      <c r="AC33" s="72"/>
      <c r="AD33" s="72"/>
    </row>
    <row r="34" spans="1:30" x14ac:dyDescent="0.25">
      <c r="A34" s="22"/>
      <c r="B34" s="66"/>
      <c r="C34" s="34"/>
      <c r="D34" s="66"/>
      <c r="E34" s="96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66"/>
      <c r="X34" s="34"/>
      <c r="Y34" s="72"/>
      <c r="Z34" s="72"/>
      <c r="AA34" s="72"/>
      <c r="AB34" s="72"/>
      <c r="AC34" s="72"/>
      <c r="AD34" s="72"/>
    </row>
    <row r="35" spans="1:30" x14ac:dyDescent="0.25">
      <c r="A35" s="22"/>
      <c r="B35" s="66"/>
      <c r="C35" s="34"/>
      <c r="D35" s="66"/>
      <c r="E35" s="96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66"/>
      <c r="X35" s="34"/>
      <c r="Y35" s="72"/>
      <c r="Z35" s="72"/>
      <c r="AA35" s="72"/>
      <c r="AB35" s="72"/>
      <c r="AC35" s="72"/>
      <c r="AD35" s="72"/>
    </row>
    <row r="36" spans="1:30" x14ac:dyDescent="0.25">
      <c r="A36" s="22"/>
      <c r="B36" s="66"/>
      <c r="C36" s="34"/>
      <c r="D36" s="66"/>
      <c r="E36" s="96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66"/>
      <c r="X36" s="34"/>
      <c r="Y36" s="72"/>
      <c r="Z36" s="72"/>
      <c r="AA36" s="72"/>
      <c r="AB36" s="72"/>
      <c r="AC36" s="72"/>
      <c r="AD36" s="72"/>
    </row>
    <row r="37" spans="1:30" x14ac:dyDescent="0.25">
      <c r="A37" s="22"/>
      <c r="B37" s="66"/>
      <c r="C37" s="34"/>
      <c r="D37" s="66"/>
      <c r="E37" s="96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66"/>
      <c r="X37" s="34"/>
      <c r="Y37" s="72"/>
      <c r="Z37" s="72"/>
      <c r="AA37" s="72"/>
      <c r="AB37" s="72"/>
      <c r="AC37" s="72"/>
      <c r="AD37" s="72"/>
    </row>
    <row r="38" spans="1:30" x14ac:dyDescent="0.25">
      <c r="A38" s="22"/>
      <c r="B38" s="66"/>
      <c r="C38" s="34"/>
      <c r="D38" s="66"/>
      <c r="E38" s="96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66"/>
      <c r="X38" s="34"/>
      <c r="Y38" s="72"/>
      <c r="Z38" s="72"/>
      <c r="AA38" s="72"/>
      <c r="AB38" s="72"/>
      <c r="AC38" s="72"/>
      <c r="AD38" s="72"/>
    </row>
    <row r="39" spans="1:30" x14ac:dyDescent="0.25">
      <c r="A39" s="22"/>
      <c r="B39" s="66"/>
      <c r="C39" s="34"/>
      <c r="D39" s="66"/>
      <c r="E39" s="96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66"/>
      <c r="X39" s="34"/>
      <c r="Y39" s="72"/>
      <c r="Z39" s="72"/>
      <c r="AA39" s="72"/>
      <c r="AB39" s="72"/>
      <c r="AC39" s="72"/>
      <c r="AD39" s="72"/>
    </row>
    <row r="40" spans="1:30" x14ac:dyDescent="0.25">
      <c r="A40" s="22"/>
      <c r="B40" s="66"/>
      <c r="C40" s="34"/>
      <c r="D40" s="66"/>
      <c r="E40" s="96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66"/>
      <c r="X40" s="34"/>
      <c r="Y40" s="72"/>
      <c r="Z40" s="72"/>
      <c r="AA40" s="72"/>
      <c r="AB40" s="72"/>
      <c r="AC40" s="72"/>
      <c r="AD40" s="72"/>
    </row>
    <row r="41" spans="1:30" x14ac:dyDescent="0.25">
      <c r="A41" s="22"/>
      <c r="B41" s="66"/>
      <c r="C41" s="34"/>
      <c r="D41" s="66"/>
      <c r="E41" s="96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66"/>
      <c r="X41" s="34"/>
      <c r="Y41" s="72"/>
      <c r="Z41" s="72"/>
      <c r="AA41" s="72"/>
      <c r="AB41" s="72"/>
      <c r="AC41" s="72"/>
      <c r="AD41" s="72"/>
    </row>
    <row r="42" spans="1:30" x14ac:dyDescent="0.25">
      <c r="A42" s="22"/>
      <c r="B42" s="66"/>
      <c r="C42" s="34"/>
      <c r="D42" s="66"/>
      <c r="E42" s="96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66"/>
      <c r="X42" s="34"/>
      <c r="Y42" s="72"/>
      <c r="Z42" s="72"/>
      <c r="AA42" s="72"/>
      <c r="AB42" s="72"/>
      <c r="AC42" s="72"/>
      <c r="AD42" s="72"/>
    </row>
    <row r="43" spans="1:30" x14ac:dyDescent="0.25">
      <c r="A43" s="22"/>
      <c r="B43" s="66"/>
      <c r="C43" s="34"/>
      <c r="D43" s="66"/>
      <c r="E43" s="96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66"/>
      <c r="X43" s="34"/>
      <c r="Y43" s="72"/>
      <c r="Z43" s="72"/>
      <c r="AA43" s="72"/>
      <c r="AB43" s="72"/>
      <c r="AC43" s="72"/>
      <c r="AD43" s="72"/>
    </row>
    <row r="44" spans="1:30" x14ac:dyDescent="0.25">
      <c r="A44" s="22"/>
      <c r="B44" s="66"/>
      <c r="C44" s="34"/>
      <c r="D44" s="66"/>
      <c r="E44" s="96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66"/>
      <c r="X44" s="34"/>
      <c r="Y44" s="72"/>
      <c r="Z44" s="72"/>
      <c r="AA44" s="72"/>
      <c r="AB44" s="72"/>
      <c r="AC44" s="72"/>
      <c r="AD44" s="72"/>
    </row>
    <row r="45" spans="1:30" x14ac:dyDescent="0.25">
      <c r="A45" s="22"/>
      <c r="B45" s="66"/>
      <c r="C45" s="34"/>
      <c r="D45" s="66"/>
      <c r="E45" s="96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66"/>
      <c r="X45" s="34"/>
      <c r="Y45" s="72"/>
      <c r="Z45" s="72"/>
      <c r="AA45" s="72"/>
      <c r="AB45" s="72"/>
      <c r="AC45" s="72"/>
      <c r="AD45" s="72"/>
    </row>
    <row r="46" spans="1:30" x14ac:dyDescent="0.25">
      <c r="A46" s="22"/>
      <c r="B46" s="66"/>
      <c r="C46" s="34"/>
      <c r="D46" s="66"/>
      <c r="E46" s="96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66"/>
      <c r="X46" s="34"/>
      <c r="Y46" s="72"/>
      <c r="Z46" s="72"/>
      <c r="AA46" s="72"/>
      <c r="AB46" s="72"/>
      <c r="AC46" s="72"/>
      <c r="AD46" s="72"/>
    </row>
    <row r="47" spans="1:30" x14ac:dyDescent="0.25">
      <c r="A47" s="22"/>
      <c r="B47" s="66"/>
      <c r="C47" s="34"/>
      <c r="D47" s="66"/>
      <c r="E47" s="66"/>
      <c r="F47" s="23"/>
      <c r="G47" s="34"/>
      <c r="H47" s="37"/>
      <c r="I47" s="34"/>
      <c r="J47" s="23"/>
      <c r="K47" s="23"/>
      <c r="L47" s="23"/>
      <c r="M47" s="23"/>
      <c r="N47" s="65"/>
      <c r="O47" s="65"/>
      <c r="P47" s="23"/>
      <c r="Q47" s="23"/>
      <c r="R47" s="23"/>
      <c r="S47" s="23"/>
      <c r="T47" s="23"/>
      <c r="U47" s="23"/>
      <c r="V47" s="23"/>
      <c r="W47" s="66"/>
      <c r="X47" s="23"/>
      <c r="Y47" s="72"/>
      <c r="Z47" s="72"/>
      <c r="AA47" s="72"/>
      <c r="AB47" s="72"/>
      <c r="AC47" s="72"/>
      <c r="AD47" s="72"/>
    </row>
    <row r="48" spans="1:30" x14ac:dyDescent="0.25">
      <c r="A48" s="22"/>
      <c r="B48" s="66"/>
      <c r="C48" s="34"/>
      <c r="D48" s="66"/>
      <c r="E48" s="66"/>
      <c r="F48" s="23"/>
      <c r="G48" s="34"/>
      <c r="H48" s="37"/>
      <c r="I48" s="34"/>
      <c r="J48" s="23"/>
      <c r="K48" s="23"/>
      <c r="L48" s="23"/>
      <c r="M48" s="23"/>
      <c r="N48" s="65"/>
      <c r="O48" s="65"/>
      <c r="P48" s="23"/>
      <c r="Q48" s="23"/>
      <c r="R48" s="23"/>
      <c r="S48" s="23"/>
      <c r="T48" s="23"/>
      <c r="U48" s="23"/>
      <c r="V48" s="23"/>
      <c r="W48" s="66"/>
      <c r="X48" s="23"/>
      <c r="Y48" s="72"/>
      <c r="Z48" s="72"/>
      <c r="AA48" s="72"/>
      <c r="AB48" s="72"/>
      <c r="AC48" s="72"/>
      <c r="AD48" s="72"/>
    </row>
    <row r="49" spans="1:30" x14ac:dyDescent="0.25">
      <c r="A49" s="22"/>
      <c r="B49" s="66"/>
      <c r="C49" s="34"/>
      <c r="D49" s="66"/>
      <c r="E49" s="66"/>
      <c r="F49" s="23"/>
      <c r="G49" s="34"/>
      <c r="H49" s="37"/>
      <c r="I49" s="34"/>
      <c r="J49" s="23"/>
      <c r="K49" s="23"/>
      <c r="L49" s="23"/>
      <c r="M49" s="23"/>
      <c r="N49" s="65"/>
      <c r="O49" s="65"/>
      <c r="P49" s="23"/>
      <c r="Q49" s="23"/>
      <c r="R49" s="23"/>
      <c r="S49" s="23"/>
      <c r="T49" s="23"/>
      <c r="U49" s="23"/>
      <c r="V49" s="23"/>
      <c r="W49" s="66"/>
      <c r="X49" s="23"/>
      <c r="Y49" s="72"/>
      <c r="Z49" s="72"/>
      <c r="AA49" s="72"/>
      <c r="AB49" s="72"/>
      <c r="AC49" s="72"/>
      <c r="AD49" s="72"/>
    </row>
    <row r="50" spans="1:30" x14ac:dyDescent="0.25">
      <c r="A50" s="22"/>
      <c r="B50" s="66"/>
      <c r="C50" s="34"/>
      <c r="D50" s="66"/>
      <c r="E50" s="66"/>
      <c r="F50" s="23"/>
      <c r="G50" s="34"/>
      <c r="H50" s="37"/>
      <c r="I50" s="34"/>
      <c r="J50" s="23"/>
      <c r="K50" s="23"/>
      <c r="L50" s="23"/>
      <c r="M50" s="23"/>
      <c r="N50" s="65"/>
      <c r="O50" s="65"/>
      <c r="P50" s="23"/>
      <c r="Q50" s="23"/>
      <c r="R50" s="23"/>
      <c r="S50" s="23"/>
      <c r="T50" s="23"/>
      <c r="U50" s="23"/>
      <c r="V50" s="23"/>
      <c r="W50" s="66"/>
      <c r="X50" s="23"/>
      <c r="Y50" s="72"/>
      <c r="Z50" s="72"/>
      <c r="AA50" s="72"/>
      <c r="AB50" s="72"/>
      <c r="AC50" s="72"/>
      <c r="AD50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2019-01-20T13:17:01Z</dcterms:modified>
</cp:coreProperties>
</file>