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H20" i="5" s="1"/>
  <c r="G14" i="5"/>
  <c r="F14" i="5"/>
  <c r="F18" i="5" s="1"/>
  <c r="F20" i="5" s="1"/>
  <c r="E14" i="5"/>
  <c r="E18" i="5" s="1"/>
  <c r="O18" i="5" l="1"/>
  <c r="G18" i="5"/>
  <c r="M18" i="5"/>
  <c r="L18" i="5"/>
  <c r="N18" i="5"/>
  <c r="O19" i="5"/>
  <c r="G20" i="5"/>
  <c r="M19" i="5"/>
  <c r="E20" i="5"/>
  <c r="N20" i="5" s="1"/>
  <c r="I20" i="5"/>
  <c r="L20" i="5"/>
  <c r="N19" i="5"/>
  <c r="L19" i="5"/>
  <c r="O20" i="5" l="1"/>
  <c r="M20" i="5"/>
</calcChain>
</file>

<file path=xl/sharedStrings.xml><?xml version="1.0" encoding="utf-8"?>
<sst xmlns="http://schemas.openxmlformats.org/spreadsheetml/2006/main" count="92" uniqueCount="37">
  <si>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</si>
  <si>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</si>
  <si>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</si>
  <si>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</si>
  <si>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</si>
  <si>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</si>
  <si>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</si>
  <si>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</si>
  <si>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</si>
  <si>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</si>
  <si>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</si>
  <si>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</si>
  <si>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</si>
  <si>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</si>
  <si>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</si>
  <si>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</si>
  <si>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</si>
  <si>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</si>
  <si>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</si>
  <si>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</si>
  <si>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</si>
  <si>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</si>
  <si>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</si>
  <si>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</si>
  <si>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</si>
  <si>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Pekka Turunen</t>
  </si>
  <si>
    <t>5.</t>
  </si>
  <si>
    <t>Mahti</t>
  </si>
  <si>
    <t>3.</t>
  </si>
  <si>
    <t>7.</t>
  </si>
  <si>
    <t>2.</t>
  </si>
  <si>
    <t>12.</t>
  </si>
  <si>
    <t>11.</t>
  </si>
  <si>
    <t>4.</t>
  </si>
  <si>
    <t>1.</t>
  </si>
  <si>
    <t>maakuntasarja</t>
  </si>
  <si>
    <t>15.2.1958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</si>
</sst>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26</v>
      </c>
      <c r="Z4" s="68" t="s">
        <v>27</v>
      </c>
      <c r="AA4" s="12">
        <v>18</v>
      </c>
      <c r="AB4" s="12">
        <v>1</v>
      </c>
      <c r="AC4" s="12">
        <v>16</v>
      </c>
      <c r="AD4" s="12">
        <v>19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1985</v>
      </c>
      <c r="Y5" s="12" t="s">
        <v>28</v>
      </c>
      <c r="Z5" s="68" t="s">
        <v>27</v>
      </c>
      <c r="AA5" s="12">
        <v>18</v>
      </c>
      <c r="AB5" s="12">
        <v>2</v>
      </c>
      <c r="AC5" s="12">
        <v>10</v>
      </c>
      <c r="AD5" s="12">
        <v>24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1986</v>
      </c>
      <c r="Y6" s="12" t="s">
        <v>28</v>
      </c>
      <c r="Z6" s="68" t="s">
        <v>27</v>
      </c>
      <c r="AA6" s="12">
        <v>22</v>
      </c>
      <c r="AB6" s="12">
        <v>3</v>
      </c>
      <c r="AC6" s="12">
        <v>6</v>
      </c>
      <c r="AD6" s="12">
        <v>29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1987</v>
      </c>
      <c r="Y7" s="12" t="s">
        <v>26</v>
      </c>
      <c r="Z7" s="68" t="s">
        <v>27</v>
      </c>
      <c r="AA7" s="12">
        <v>22</v>
      </c>
      <c r="AB7" s="12">
        <v>7</v>
      </c>
      <c r="AC7" s="12">
        <v>20</v>
      </c>
      <c r="AD7" s="12">
        <v>37</v>
      </c>
      <c r="AE7" s="12"/>
      <c r="AF7" s="69"/>
      <c r="AG7" s="10"/>
      <c r="AH7" s="7" t="s">
        <v>29</v>
      </c>
      <c r="AI7" s="12" t="s">
        <v>30</v>
      </c>
      <c r="AJ7" s="12" t="s">
        <v>30</v>
      </c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1988</v>
      </c>
      <c r="Y8" s="12" t="s">
        <v>31</v>
      </c>
      <c r="Z8" s="68" t="s">
        <v>27</v>
      </c>
      <c r="AA8" s="12">
        <v>22</v>
      </c>
      <c r="AB8" s="12">
        <v>0</v>
      </c>
      <c r="AC8" s="12">
        <v>15</v>
      </c>
      <c r="AD8" s="12">
        <v>12</v>
      </c>
      <c r="AE8" s="12"/>
      <c r="AF8" s="69"/>
      <c r="AG8" s="7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1989</v>
      </c>
      <c r="Y9" s="12" t="s">
        <v>33</v>
      </c>
      <c r="Z9" s="68" t="s">
        <v>27</v>
      </c>
      <c r="AA9" s="12"/>
      <c r="AB9" s="68" t="s">
        <v>35</v>
      </c>
      <c r="AC9" s="12"/>
      <c r="AD9" s="12"/>
      <c r="AE9" s="12"/>
      <c r="AF9" s="69"/>
      <c r="AG9" s="7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1990</v>
      </c>
      <c r="Y10" s="12" t="s">
        <v>34</v>
      </c>
      <c r="Z10" s="68" t="s">
        <v>27</v>
      </c>
      <c r="AA10" s="12"/>
      <c r="AB10" s="68" t="s">
        <v>35</v>
      </c>
      <c r="AC10" s="12"/>
      <c r="AD10" s="12"/>
      <c r="AE10" s="12"/>
      <c r="AF10" s="69"/>
      <c r="AG10" s="7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1991</v>
      </c>
      <c r="Y11" s="12" t="s">
        <v>28</v>
      </c>
      <c r="Z11" s="71" t="s">
        <v>27</v>
      </c>
      <c r="AA11" s="12">
        <v>22</v>
      </c>
      <c r="AB11" s="12">
        <v>3</v>
      </c>
      <c r="AC11" s="12">
        <v>27</v>
      </c>
      <c r="AD11" s="12">
        <v>20</v>
      </c>
      <c r="AE11" s="12"/>
      <c r="AF11" s="69"/>
      <c r="AG11" s="10"/>
      <c r="AH11" s="63"/>
      <c r="AI11" s="63"/>
      <c r="AJ11" s="63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>
        <v>1992</v>
      </c>
      <c r="Y12" s="12" t="s">
        <v>28</v>
      </c>
      <c r="Z12" s="71" t="s">
        <v>27</v>
      </c>
      <c r="AA12" s="12">
        <v>21</v>
      </c>
      <c r="AB12" s="12">
        <v>0</v>
      </c>
      <c r="AC12" s="12">
        <v>20</v>
      </c>
      <c r="AD12" s="12">
        <v>10</v>
      </c>
      <c r="AE12" s="12"/>
      <c r="AF12" s="69"/>
      <c r="AG12" s="10"/>
      <c r="AH12" s="63"/>
      <c r="AI12" s="63"/>
      <c r="AJ12" s="63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>
        <v>1994</v>
      </c>
      <c r="C13" s="12" t="s">
        <v>32</v>
      </c>
      <c r="D13" s="1" t="s">
        <v>27</v>
      </c>
      <c r="E13" s="12">
        <v>13</v>
      </c>
      <c r="F13" s="12">
        <v>0</v>
      </c>
      <c r="G13" s="12">
        <v>1</v>
      </c>
      <c r="H13" s="12">
        <v>1</v>
      </c>
      <c r="I13" s="12">
        <v>22</v>
      </c>
      <c r="J13" s="32"/>
      <c r="K13" s="19"/>
      <c r="L13" s="66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9"/>
      <c r="X13" s="12"/>
      <c r="Y13" s="14"/>
      <c r="Z13" s="1"/>
      <c r="AA13" s="12"/>
      <c r="AB13" s="12"/>
      <c r="AC13" s="12"/>
      <c r="AD13" s="13"/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0" t="s">
        <v>13</v>
      </c>
      <c r="C14" s="61"/>
      <c r="D14" s="62"/>
      <c r="E14" s="36">
        <f>SUM(E4:E13)</f>
        <v>13</v>
      </c>
      <c r="F14" s="36">
        <f>SUM(F4:F13)</f>
        <v>0</v>
      </c>
      <c r="G14" s="36">
        <f>SUM(G4:G13)</f>
        <v>1</v>
      </c>
      <c r="H14" s="36">
        <f>SUM(H4:H13)</f>
        <v>1</v>
      </c>
      <c r="I14" s="36">
        <f>SUM(I4:I13)</f>
        <v>22</v>
      </c>
      <c r="J14" s="37">
        <v>0</v>
      </c>
      <c r="K14" s="21">
        <f>SUM(K4:K13)</f>
        <v>0</v>
      </c>
      <c r="L14" s="18"/>
      <c r="M14" s="29"/>
      <c r="N14" s="40"/>
      <c r="O14" s="41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3" t="s">
        <v>13</v>
      </c>
      <c r="Y14" s="11"/>
      <c r="Z14" s="9"/>
      <c r="AA14" s="36">
        <f>SUM(AA4:AA13)</f>
        <v>145</v>
      </c>
      <c r="AB14" s="36">
        <f>SUM(AB4:AB13)</f>
        <v>16</v>
      </c>
      <c r="AC14" s="36">
        <f>SUM(AC4:AC13)</f>
        <v>114</v>
      </c>
      <c r="AD14" s="36">
        <f>SUM(AD4:AD13)</f>
        <v>151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0"/>
      <c r="AK14" s="41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7" t="s">
        <v>16</v>
      </c>
      <c r="C16" s="48"/>
      <c r="D16" s="49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3" t="s">
        <v>24</v>
      </c>
      <c r="U16" s="10"/>
      <c r="V16" s="19"/>
      <c r="W16" s="19"/>
      <c r="X16" s="42"/>
      <c r="Y16" s="42"/>
      <c r="Z16" s="42"/>
      <c r="AA16" s="42"/>
      <c r="AB16" s="42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2"/>
      <c r="AO16" s="42"/>
      <c r="AP16" s="42"/>
      <c r="AQ16" s="42"/>
      <c r="AR16" s="42"/>
      <c r="AS16" s="42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0" t="s">
        <v>15</v>
      </c>
      <c r="C17" s="3"/>
      <c r="D17" s="51"/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59">
        <v>0</v>
      </c>
      <c r="K17" s="16" t="e">
        <f>PRODUCT(I17/J17)</f>
        <v>#DIV/0!</v>
      </c>
      <c r="L17" s="52">
        <v>0</v>
      </c>
      <c r="M17" s="52">
        <v>0</v>
      </c>
      <c r="N17" s="52">
        <v>0</v>
      </c>
      <c r="O17" s="52">
        <v>0</v>
      </c>
      <c r="Q17" s="17"/>
      <c r="R17" s="17"/>
      <c r="S17" s="17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6">
        <f>PRODUCT(E14+Q14)</f>
        <v>13</v>
      </c>
      <c r="F18" s="46">
        <f>PRODUCT(F14+R14)</f>
        <v>0</v>
      </c>
      <c r="G18" s="46">
        <f>PRODUCT(G14+S14)</f>
        <v>1</v>
      </c>
      <c r="H18" s="46">
        <f>PRODUCT(H14+T14)</f>
        <v>1</v>
      </c>
      <c r="I18" s="46">
        <f>PRODUCT(I14+U14)</f>
        <v>22</v>
      </c>
      <c r="J18" s="59">
        <v>0</v>
      </c>
      <c r="K18" s="16">
        <f>PRODUCT(K14+W14)</f>
        <v>0</v>
      </c>
      <c r="L18" s="52">
        <f>PRODUCT((F18+G18)/E18)</f>
        <v>7.6923076923076927E-2</v>
      </c>
      <c r="M18" s="52">
        <f>PRODUCT(H18/E18)</f>
        <v>7.6923076923076927E-2</v>
      </c>
      <c r="N18" s="52">
        <f>PRODUCT((F18+G18+H18)/E18)</f>
        <v>0.15384615384615385</v>
      </c>
      <c r="O18" s="52">
        <f>PRODUCT(I18/E18)</f>
        <v>1.6923076923076923</v>
      </c>
      <c r="Q18" s="17"/>
      <c r="R18" s="17"/>
      <c r="S18" s="1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6">
        <f>PRODUCT(AA14+AM14)</f>
        <v>145</v>
      </c>
      <c r="F19" s="46">
        <f>PRODUCT(AB14+AN14)</f>
        <v>16</v>
      </c>
      <c r="G19" s="46">
        <f>PRODUCT(AC14+AO14)</f>
        <v>114</v>
      </c>
      <c r="H19" s="46">
        <f>PRODUCT(AD14+AP14)</f>
        <v>151</v>
      </c>
      <c r="I19" s="46">
        <f>PRODUCT(AE14+AQ14)</f>
        <v>0</v>
      </c>
      <c r="J19" s="59">
        <v>0</v>
      </c>
      <c r="K19" s="10">
        <f>PRODUCT(AG14+AS14)</f>
        <v>0</v>
      </c>
      <c r="L19" s="52">
        <f>PRODUCT((F19+G19)/E19)</f>
        <v>0.89655172413793105</v>
      </c>
      <c r="M19" s="52">
        <f>PRODUCT(H19/E19)</f>
        <v>1.0413793103448277</v>
      </c>
      <c r="N19" s="52">
        <f>PRODUCT((F19+G19+H19)/E19)</f>
        <v>1.9379310344827587</v>
      </c>
      <c r="O19" s="52">
        <f>PRODUCT(I19/E19)</f>
        <v>0</v>
      </c>
      <c r="Q19" s="17"/>
      <c r="R19" s="17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3" t="s">
        <v>13</v>
      </c>
      <c r="C20" s="44"/>
      <c r="D20" s="45"/>
      <c r="E20" s="46">
        <f>SUM(E17:E19)</f>
        <v>158</v>
      </c>
      <c r="F20" s="46">
        <f t="shared" ref="F20:I20" si="0">SUM(F17:F19)</f>
        <v>16</v>
      </c>
      <c r="G20" s="46">
        <f t="shared" si="0"/>
        <v>115</v>
      </c>
      <c r="H20" s="46">
        <f t="shared" si="0"/>
        <v>152</v>
      </c>
      <c r="I20" s="46">
        <f t="shared" si="0"/>
        <v>22</v>
      </c>
      <c r="J20" s="59">
        <v>0</v>
      </c>
      <c r="K20" s="16" t="e">
        <f>SUM(K17:K19)</f>
        <v>#DIV/0!</v>
      </c>
      <c r="L20" s="52">
        <f>PRODUCT((F20+G20)/E20)</f>
        <v>0.82911392405063289</v>
      </c>
      <c r="M20" s="52">
        <f>PRODUCT(H20/E20)</f>
        <v>0.96202531645569622</v>
      </c>
      <c r="N20" s="52">
        <f>PRODUCT((F20+G20+H20)/E20)</f>
        <v>1.7911392405063291</v>
      </c>
      <c r="O20" s="52">
        <f>PRODUCT(I20/E20)</f>
        <v>0.13924050632911392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</row>
    <row r="187" spans="1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</row>
    <row r="189" spans="1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/>
      <c r="AL213"/>
    </row>
    <row r="214" spans="12:38" ht="14.25" x14ac:dyDescent="0.2">
      <c r="L214"/>
      <c r="M214"/>
      <c r="N214"/>
      <c r="O214"/>
      <c r="P214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/>
      <c r="AL214"/>
    </row>
    <row r="215" spans="12:38" ht="14.25" x14ac:dyDescent="0.2">
      <c r="L215"/>
      <c r="M215"/>
      <c r="N215"/>
      <c r="O215"/>
      <c r="P215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/>
      <c r="AL215"/>
    </row>
    <row r="216" spans="12:38" ht="14.25" x14ac:dyDescent="0.2">
      <c r="L216"/>
      <c r="M216"/>
      <c r="N216"/>
      <c r="O216"/>
      <c r="P216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/>
      <c r="AL216"/>
    </row>
    <row r="217" spans="12:38" ht="14.25" x14ac:dyDescent="0.2">
      <c r="L217"/>
      <c r="M217"/>
      <c r="N217"/>
      <c r="O217"/>
      <c r="P217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/>
      <c r="AL217"/>
    </row>
    <row r="218" spans="12:38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</row>
    <row r="219" spans="12:38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2018-12-31T15:06:48Z</dcterms:modified>
</cp:coreProperties>
</file>