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0" i="1" l="1"/>
  <c r="AJ20" i="1"/>
  <c r="AI20" i="1"/>
  <c r="AH20" i="1"/>
  <c r="AG20" i="1"/>
  <c r="AF20" i="1"/>
  <c r="AE20" i="1"/>
  <c r="AD20" i="1"/>
  <c r="AC20" i="1"/>
  <c r="AB20" i="1"/>
  <c r="AA20" i="1"/>
  <c r="Z20" i="1"/>
  <c r="Y20" i="1"/>
  <c r="I25" i="1" s="1"/>
  <c r="N25" i="1" s="1"/>
  <c r="X20" i="1"/>
  <c r="H25" i="1" s="1"/>
  <c r="W20" i="1"/>
  <c r="G25" i="1" s="1"/>
  <c r="V20" i="1"/>
  <c r="F25" i="1" s="1"/>
  <c r="U20" i="1"/>
  <c r="E25" i="1" s="1"/>
  <c r="M20" i="1"/>
  <c r="L20" i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M25" i="1" l="1"/>
  <c r="K25" i="1"/>
  <c r="L25" i="1"/>
  <c r="E27" i="1"/>
  <c r="F27" i="1"/>
  <c r="H27" i="1"/>
  <c r="M24" i="1"/>
  <c r="G27" i="1"/>
  <c r="K24" i="1"/>
  <c r="N20" i="1"/>
  <c r="N24" i="1" s="1"/>
  <c r="O24" i="1"/>
  <c r="O27" i="1" s="1"/>
  <c r="I27" i="1"/>
  <c r="L24" i="1"/>
  <c r="D21" i="1"/>
  <c r="L27" i="1" l="1"/>
  <c r="K27" i="1"/>
  <c r="N27" i="1"/>
  <c r="M27" i="1"/>
</calcChain>
</file>

<file path=xl/sharedStrings.xml><?xml version="1.0" encoding="utf-8"?>
<sst xmlns="http://schemas.openxmlformats.org/spreadsheetml/2006/main" count="140" uniqueCount="85">
  <si>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</si>
  <si>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</si>
  <si>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</si>
  <si>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</si>
  <si>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</si>
  <si>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</si>
  <si>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</si>
  <si>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</si>
  <si>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</si>
  <si>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</si>
  <si>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</si>
  <si>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</si>
  <si>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</si>
  <si>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</si>
  <si>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</si>
  <si>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</si>
  <si>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</si>
  <si>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</si>
  <si>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</si>
  <si>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</si>
  <si>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</si>
  <si>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</si>
  <si>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</si>
  <si>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</si>
  <si>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</si>
  <si>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</si>
  <si>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</si>
  <si>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</si>
  <si>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</si>
  <si>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</si>
  <si>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</si>
  <si>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</si>
  <si>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</si>
  <si>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</si>
  <si>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</si>
  <si>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</si>
  <si>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</si>
  <si>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Pesä Ysit</t>
  </si>
  <si>
    <t>suomensarja</t>
  </si>
  <si>
    <t>ykköspesis</t>
  </si>
  <si>
    <t>12.06. 2011  Pesä Ysit - PeTo-Jussit  2-0  (11-4, 9-2)</t>
  </si>
  <si>
    <t xml:space="preserve">  16 v   8 kk 13 pv</t>
  </si>
  <si>
    <t>4.</t>
  </si>
  <si>
    <t>Seurat</t>
  </si>
  <si>
    <t>Pesä Ysit  2</t>
  </si>
  <si>
    <t>5.</t>
  </si>
  <si>
    <t>Annika Turtiainen</t>
  </si>
  <si>
    <t>10.1.1993   Lappeenranta</t>
  </si>
  <si>
    <t>Pesä Ysit = Pesä Ysit, Lappeenranta  (1976),  kasvattajaseura</t>
  </si>
  <si>
    <t>9.</t>
  </si>
  <si>
    <t>10.  ottelu</t>
  </si>
  <si>
    <t>11.  ottelu</t>
  </si>
  <si>
    <t>21.05. 2014  Pesä Ysit - Räpsä  0-2  (1-3, 5-10)</t>
  </si>
  <si>
    <t>24.05. 2014  Pesä Ysit - Roihu  2-0  (4-0, 3-0)</t>
  </si>
  <si>
    <t xml:space="preserve">  21 v   4 kk 11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</si>
  <si>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</si>
  <si>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</si>
  <si>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</si>
  <si>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</si>
  <si>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</si>
  <si>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</si>
  <si>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</si>
  <si>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</si>
  <si>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</si>
  <si>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</si>
  <si>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</si>
  <si>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</si>
  <si>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</si>
  <si>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</si>
  <si>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2012  Sotkamo</t>
  </si>
  <si>
    <t>Itä</t>
  </si>
  <si>
    <t>jok</t>
  </si>
  <si>
    <t>Marko Haverinen</t>
  </si>
  <si>
    <t>8.</t>
  </si>
  <si>
    <t>88.  ottelu</t>
  </si>
  <si>
    <t>12.07. 2017  Virkiä - Pesä Ysit  2-0  (4-2, 8-4)</t>
  </si>
  <si>
    <t xml:space="preserve">  21 v   4 kk 14 pv</t>
  </si>
  <si>
    <t xml:space="preserve">  24 v   6 kk   2 pv</t>
  </si>
  <si>
    <t xml:space="preserve">  0-2  (2-8, 2-4)</t>
  </si>
  <si>
    <t>2/3</t>
  </si>
  <si>
    <t>2/2</t>
  </si>
  <si>
    <t>0/1</t>
  </si>
  <si>
    <t xml:space="preserve">Lyöty </t>
  </si>
  <si>
    <t xml:space="preserve">Tuotu </t>
  </si>
  <si>
    <t>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</si>
</sst>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left"/>
    </xf>
    <xf numFmtId="49" fontId="2" fillId="10" borderId="8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9" xfId="1" applyNumberFormat="1" applyFont="1" applyFill="1" applyBorder="1" applyAlignment="1"/>
    <xf numFmtId="0" fontId="2" fillId="10" borderId="8" xfId="0" applyFont="1" applyFill="1" applyBorder="1" applyAlignment="1">
      <alignment horizontal="center"/>
    </xf>
    <xf numFmtId="49" fontId="2" fillId="10" borderId="9" xfId="0" applyNumberFormat="1" applyFont="1" applyFill="1" applyBorder="1" applyAlignment="1">
      <alignment horizontal="center"/>
    </xf>
    <xf numFmtId="165" fontId="2" fillId="10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9" xfId="0" applyFont="1" applyFill="1" applyBorder="1"/>
    <xf numFmtId="0" fontId="2" fillId="8" borderId="5" xfId="0" applyFont="1" applyFill="1" applyBorder="1"/>
    <xf numFmtId="0" fontId="2" fillId="8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5" customWidth="1"/>
    <col min="4" max="4" width="12.2851562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42578125" style="86" customWidth="1"/>
    <col min="16" max="19" width="5.7109375" style="86" customWidth="1"/>
    <col min="20" max="20" width="0.7109375" style="86" customWidth="1"/>
    <col min="21" max="28" width="5.7109375" style="86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5"/>
      <c r="N1" s="5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84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34">
        <v>2011</v>
      </c>
      <c r="C4" s="34"/>
      <c r="D4" s="35" t="s">
        <v>44</v>
      </c>
      <c r="E4" s="34"/>
      <c r="F4" s="36" t="s">
        <v>39</v>
      </c>
      <c r="G4" s="88"/>
      <c r="H4" s="87"/>
      <c r="I4" s="34"/>
      <c r="J4" s="34"/>
      <c r="K4" s="34"/>
      <c r="L4" s="34"/>
      <c r="M4" s="34"/>
      <c r="N4" s="37"/>
      <c r="O4" s="30"/>
      <c r="P4" s="18"/>
      <c r="Q4" s="18"/>
      <c r="R4" s="18"/>
      <c r="S4" s="18"/>
      <c r="T4" s="46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31">
        <v>2011</v>
      </c>
      <c r="C5" s="31" t="s">
        <v>42</v>
      </c>
      <c r="D5" s="38" t="s">
        <v>37</v>
      </c>
      <c r="E5" s="31">
        <v>1</v>
      </c>
      <c r="F5" s="31">
        <v>0</v>
      </c>
      <c r="G5" s="31">
        <v>0</v>
      </c>
      <c r="H5" s="31">
        <v>0</v>
      </c>
      <c r="I5" s="31">
        <v>1</v>
      </c>
      <c r="J5" s="31">
        <v>1</v>
      </c>
      <c r="K5" s="31">
        <v>0</v>
      </c>
      <c r="L5" s="31">
        <v>0</v>
      </c>
      <c r="M5" s="31">
        <v>0</v>
      </c>
      <c r="N5" s="39">
        <v>0.66700000000000004</v>
      </c>
      <c r="O5" s="30">
        <v>3</v>
      </c>
      <c r="P5" s="18"/>
      <c r="Q5" s="18"/>
      <c r="R5" s="18"/>
      <c r="S5" s="18"/>
      <c r="T5" s="24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3"/>
      <c r="AH5" s="31"/>
      <c r="AI5" s="31"/>
      <c r="AJ5" s="31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2012</v>
      </c>
      <c r="C6" s="26"/>
      <c r="D6" s="27" t="s">
        <v>44</v>
      </c>
      <c r="E6" s="26"/>
      <c r="F6" s="28" t="s">
        <v>38</v>
      </c>
      <c r="G6" s="89"/>
      <c r="H6" s="90"/>
      <c r="I6" s="26"/>
      <c r="J6" s="26"/>
      <c r="K6" s="26"/>
      <c r="L6" s="26"/>
      <c r="M6" s="26"/>
      <c r="N6" s="29"/>
      <c r="O6" s="30">
        <v>0</v>
      </c>
      <c r="P6" s="18"/>
      <c r="Q6" s="18"/>
      <c r="R6" s="18"/>
      <c r="S6" s="18"/>
      <c r="T6" s="24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31">
        <v>2012</v>
      </c>
      <c r="C7" s="31" t="s">
        <v>45</v>
      </c>
      <c r="D7" s="38" t="s">
        <v>37</v>
      </c>
      <c r="E7" s="31">
        <v>3</v>
      </c>
      <c r="F7" s="31">
        <v>0</v>
      </c>
      <c r="G7" s="31">
        <v>0</v>
      </c>
      <c r="H7" s="31">
        <v>0</v>
      </c>
      <c r="I7" s="31">
        <v>1</v>
      </c>
      <c r="J7" s="31">
        <v>0</v>
      </c>
      <c r="K7" s="31">
        <v>1</v>
      </c>
      <c r="L7" s="31">
        <v>0</v>
      </c>
      <c r="M7" s="31">
        <v>0</v>
      </c>
      <c r="N7" s="39">
        <v>0.33300000000000002</v>
      </c>
      <c r="O7" s="30">
        <v>3</v>
      </c>
      <c r="P7" s="18"/>
      <c r="Q7" s="18"/>
      <c r="R7" s="18"/>
      <c r="S7" s="18"/>
      <c r="T7" s="24"/>
      <c r="U7" s="31"/>
      <c r="V7" s="31"/>
      <c r="W7" s="31"/>
      <c r="X7" s="31"/>
      <c r="Y7" s="31"/>
      <c r="Z7" s="32"/>
      <c r="AA7" s="32"/>
      <c r="AB7" s="32"/>
      <c r="AC7" s="32"/>
      <c r="AD7" s="32"/>
      <c r="AE7" s="31"/>
      <c r="AF7" s="31"/>
      <c r="AG7" s="33"/>
      <c r="AH7" s="31"/>
      <c r="AI7" s="31"/>
      <c r="AJ7" s="31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2013</v>
      </c>
      <c r="C8" s="26"/>
      <c r="D8" s="27" t="s">
        <v>44</v>
      </c>
      <c r="E8" s="26"/>
      <c r="F8" s="28" t="s">
        <v>38</v>
      </c>
      <c r="G8" s="89"/>
      <c r="H8" s="90"/>
      <c r="I8" s="26"/>
      <c r="J8" s="26"/>
      <c r="K8" s="26"/>
      <c r="L8" s="26"/>
      <c r="M8" s="26"/>
      <c r="N8" s="29"/>
      <c r="O8" s="30">
        <v>0</v>
      </c>
      <c r="P8" s="18"/>
      <c r="Q8" s="18"/>
      <c r="R8" s="18"/>
      <c r="S8" s="18"/>
      <c r="T8" s="24"/>
      <c r="U8" s="31"/>
      <c r="V8" s="31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1"/>
      <c r="AH8" s="31"/>
      <c r="AI8" s="31"/>
      <c r="AJ8" s="31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1">
        <v>2013</v>
      </c>
      <c r="C9" s="31" t="s">
        <v>42</v>
      </c>
      <c r="D9" s="38" t="s">
        <v>37</v>
      </c>
      <c r="E9" s="31">
        <v>1</v>
      </c>
      <c r="F9" s="31">
        <v>0</v>
      </c>
      <c r="G9" s="31">
        <v>0</v>
      </c>
      <c r="H9" s="5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9">
        <v>0</v>
      </c>
      <c r="O9" s="30">
        <v>1</v>
      </c>
      <c r="P9" s="18"/>
      <c r="Q9" s="18"/>
      <c r="R9" s="18"/>
      <c r="S9" s="18"/>
      <c r="T9" s="24"/>
      <c r="U9" s="31">
        <v>2</v>
      </c>
      <c r="V9" s="31">
        <v>0</v>
      </c>
      <c r="W9" s="31">
        <v>0</v>
      </c>
      <c r="X9" s="31">
        <v>0</v>
      </c>
      <c r="Y9" s="31">
        <v>0</v>
      </c>
      <c r="Z9" s="32"/>
      <c r="AA9" s="32"/>
      <c r="AB9" s="32"/>
      <c r="AC9" s="32"/>
      <c r="AD9" s="32"/>
      <c r="AE9" s="31"/>
      <c r="AF9" s="31"/>
      <c r="AG9" s="33"/>
      <c r="AH9" s="31"/>
      <c r="AI9" s="31"/>
      <c r="AJ9" s="31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2014</v>
      </c>
      <c r="C10" s="26"/>
      <c r="D10" s="27" t="s">
        <v>44</v>
      </c>
      <c r="E10" s="26"/>
      <c r="F10" s="28" t="s">
        <v>38</v>
      </c>
      <c r="G10" s="26"/>
      <c r="H10" s="26"/>
      <c r="I10" s="26"/>
      <c r="J10" s="26"/>
      <c r="K10" s="26"/>
      <c r="L10" s="26"/>
      <c r="M10" s="26"/>
      <c r="N10" s="29"/>
      <c r="O10" s="30">
        <v>0</v>
      </c>
      <c r="P10" s="18"/>
      <c r="Q10" s="18"/>
      <c r="R10" s="18"/>
      <c r="S10" s="18"/>
      <c r="T10" s="24"/>
      <c r="U10" s="31"/>
      <c r="V10" s="31"/>
      <c r="W10" s="31"/>
      <c r="X10" s="31"/>
      <c r="Y10" s="31"/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1">
        <v>2014</v>
      </c>
      <c r="C11" s="31" t="s">
        <v>49</v>
      </c>
      <c r="D11" s="38" t="s">
        <v>37</v>
      </c>
      <c r="E11" s="31">
        <v>24</v>
      </c>
      <c r="F11" s="31">
        <v>0</v>
      </c>
      <c r="G11" s="31">
        <v>14</v>
      </c>
      <c r="H11" s="31">
        <v>7</v>
      </c>
      <c r="I11" s="31">
        <v>60</v>
      </c>
      <c r="J11" s="31">
        <v>23</v>
      </c>
      <c r="K11" s="31">
        <v>14</v>
      </c>
      <c r="L11" s="31">
        <v>9</v>
      </c>
      <c r="M11" s="31">
        <v>14</v>
      </c>
      <c r="N11" s="39">
        <v>0.39500000000000002</v>
      </c>
      <c r="O11" s="30">
        <v>152</v>
      </c>
      <c r="P11" s="18"/>
      <c r="Q11" s="18"/>
      <c r="R11" s="18"/>
      <c r="S11" s="18"/>
      <c r="T11" s="24"/>
      <c r="U11" s="31"/>
      <c r="V11" s="31"/>
      <c r="W11" s="31"/>
      <c r="X11" s="31"/>
      <c r="Y11" s="31"/>
      <c r="Z11" s="32"/>
      <c r="AA11" s="32"/>
      <c r="AB11" s="32"/>
      <c r="AC11" s="32"/>
      <c r="AD11" s="32"/>
      <c r="AE11" s="31"/>
      <c r="AF11" s="31"/>
      <c r="AG11" s="33"/>
      <c r="AH11" s="31"/>
      <c r="AI11" s="31"/>
      <c r="AJ11" s="31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2015</v>
      </c>
      <c r="C12" s="26"/>
      <c r="D12" s="27" t="s">
        <v>44</v>
      </c>
      <c r="E12" s="26"/>
      <c r="F12" s="28" t="s">
        <v>38</v>
      </c>
      <c r="G12" s="89"/>
      <c r="H12" s="90"/>
      <c r="I12" s="26"/>
      <c r="J12" s="26"/>
      <c r="K12" s="26"/>
      <c r="L12" s="26"/>
      <c r="M12" s="26"/>
      <c r="N12" s="29"/>
      <c r="O12" s="30">
        <v>0</v>
      </c>
      <c r="P12" s="18"/>
      <c r="Q12" s="18"/>
      <c r="R12" s="18"/>
      <c r="S12" s="18"/>
      <c r="T12" s="24"/>
      <c r="U12" s="31"/>
      <c r="V12" s="31"/>
      <c r="W12" s="31"/>
      <c r="X12" s="31"/>
      <c r="Y12" s="31"/>
      <c r="Z12" s="32"/>
      <c r="AA12" s="32"/>
      <c r="AB12" s="32"/>
      <c r="AC12" s="32"/>
      <c r="AD12" s="32"/>
      <c r="AE12" s="31"/>
      <c r="AF12" s="31"/>
      <c r="AG12" s="31"/>
      <c r="AH12" s="31"/>
      <c r="AI12" s="31"/>
      <c r="AJ12" s="31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1">
        <v>2015</v>
      </c>
      <c r="C13" s="31" t="s">
        <v>49</v>
      </c>
      <c r="D13" s="38" t="s">
        <v>37</v>
      </c>
      <c r="E13" s="31">
        <v>23</v>
      </c>
      <c r="F13" s="31">
        <v>0</v>
      </c>
      <c r="G13" s="31">
        <v>5</v>
      </c>
      <c r="H13" s="31">
        <v>1</v>
      </c>
      <c r="I13" s="31">
        <v>28</v>
      </c>
      <c r="J13" s="31">
        <v>11</v>
      </c>
      <c r="K13" s="31">
        <v>6</v>
      </c>
      <c r="L13" s="31">
        <v>6</v>
      </c>
      <c r="M13" s="31">
        <v>5</v>
      </c>
      <c r="N13" s="39">
        <v>0.32179999999999997</v>
      </c>
      <c r="O13" s="30">
        <v>87</v>
      </c>
      <c r="P13" s="18"/>
      <c r="Q13" s="18"/>
      <c r="R13" s="18"/>
      <c r="S13" s="18"/>
      <c r="T13" s="24"/>
      <c r="U13" s="31"/>
      <c r="V13" s="31"/>
      <c r="W13" s="31"/>
      <c r="X13" s="31"/>
      <c r="Y13" s="31"/>
      <c r="Z13" s="32"/>
      <c r="AA13" s="32"/>
      <c r="AB13" s="32"/>
      <c r="AC13" s="32"/>
      <c r="AD13" s="32"/>
      <c r="AE13" s="31"/>
      <c r="AF13" s="31"/>
      <c r="AG13" s="33"/>
      <c r="AH13" s="31"/>
      <c r="AI13" s="31"/>
      <c r="AJ13" s="31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2016</v>
      </c>
      <c r="C14" s="26"/>
      <c r="D14" s="27" t="s">
        <v>44</v>
      </c>
      <c r="E14" s="26"/>
      <c r="F14" s="28" t="s">
        <v>38</v>
      </c>
      <c r="G14" s="89"/>
      <c r="H14" s="90"/>
      <c r="I14" s="26"/>
      <c r="J14" s="26"/>
      <c r="K14" s="26"/>
      <c r="L14" s="26"/>
      <c r="M14" s="26"/>
      <c r="N14" s="29"/>
      <c r="O14" s="30">
        <v>0</v>
      </c>
      <c r="P14" s="18"/>
      <c r="Q14" s="18"/>
      <c r="R14" s="18"/>
      <c r="S14" s="18"/>
      <c r="T14" s="24"/>
      <c r="U14" s="31"/>
      <c r="V14" s="31"/>
      <c r="W14" s="31"/>
      <c r="X14" s="31"/>
      <c r="Y14" s="31"/>
      <c r="Z14" s="32"/>
      <c r="AA14" s="32"/>
      <c r="AB14" s="32"/>
      <c r="AC14" s="32"/>
      <c r="AD14" s="32"/>
      <c r="AE14" s="31"/>
      <c r="AF14" s="31"/>
      <c r="AG14" s="31"/>
      <c r="AH14" s="31"/>
      <c r="AI14" s="31"/>
      <c r="AJ14" s="31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1">
        <v>2016</v>
      </c>
      <c r="C15" s="31" t="s">
        <v>73</v>
      </c>
      <c r="D15" s="38" t="s">
        <v>37</v>
      </c>
      <c r="E15" s="31">
        <v>22</v>
      </c>
      <c r="F15" s="31">
        <v>0</v>
      </c>
      <c r="G15" s="31">
        <v>3</v>
      </c>
      <c r="H15" s="31">
        <v>11</v>
      </c>
      <c r="I15" s="31">
        <v>61</v>
      </c>
      <c r="J15" s="31">
        <v>22</v>
      </c>
      <c r="K15" s="31">
        <v>17</v>
      </c>
      <c r="L15" s="31">
        <v>19</v>
      </c>
      <c r="M15" s="31">
        <v>3</v>
      </c>
      <c r="N15" s="39">
        <v>0.48</v>
      </c>
      <c r="O15" s="30">
        <v>127</v>
      </c>
      <c r="P15" s="18"/>
      <c r="Q15" s="18"/>
      <c r="R15" s="18"/>
      <c r="S15" s="18"/>
      <c r="T15" s="24"/>
      <c r="U15" s="31">
        <v>3</v>
      </c>
      <c r="V15" s="31">
        <v>0</v>
      </c>
      <c r="W15" s="31">
        <v>0</v>
      </c>
      <c r="X15" s="31">
        <v>0</v>
      </c>
      <c r="Y15" s="31">
        <v>4</v>
      </c>
      <c r="Z15" s="32"/>
      <c r="AA15" s="32"/>
      <c r="AB15" s="32"/>
      <c r="AC15" s="32"/>
      <c r="AD15" s="32"/>
      <c r="AE15" s="31"/>
      <c r="AF15" s="31"/>
      <c r="AG15" s="33"/>
      <c r="AH15" s="31"/>
      <c r="AI15" s="31"/>
      <c r="AJ15" s="31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2017</v>
      </c>
      <c r="C16" s="26"/>
      <c r="D16" s="27" t="s">
        <v>44</v>
      </c>
      <c r="E16" s="26"/>
      <c r="F16" s="28" t="s">
        <v>38</v>
      </c>
      <c r="G16" s="89"/>
      <c r="H16" s="90"/>
      <c r="I16" s="26"/>
      <c r="J16" s="26"/>
      <c r="K16" s="26"/>
      <c r="L16" s="26"/>
      <c r="M16" s="26"/>
      <c r="N16" s="29"/>
      <c r="O16" s="30">
        <v>0</v>
      </c>
      <c r="P16" s="18"/>
      <c r="Q16" s="18"/>
      <c r="R16" s="18"/>
      <c r="S16" s="18"/>
      <c r="T16" s="24"/>
      <c r="U16" s="31"/>
      <c r="V16" s="31"/>
      <c r="W16" s="31"/>
      <c r="X16" s="31"/>
      <c r="Y16" s="31"/>
      <c r="Z16" s="32"/>
      <c r="AA16" s="32"/>
      <c r="AB16" s="32"/>
      <c r="AC16" s="32"/>
      <c r="AD16" s="32"/>
      <c r="AE16" s="31"/>
      <c r="AF16" s="31"/>
      <c r="AG16" s="31"/>
      <c r="AH16" s="31"/>
      <c r="AI16" s="31"/>
      <c r="AJ16" s="3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1">
        <v>2017</v>
      </c>
      <c r="C17" s="31" t="s">
        <v>49</v>
      </c>
      <c r="D17" s="38" t="s">
        <v>37</v>
      </c>
      <c r="E17" s="31">
        <v>24</v>
      </c>
      <c r="F17" s="31">
        <v>1</v>
      </c>
      <c r="G17" s="31">
        <v>11</v>
      </c>
      <c r="H17" s="31">
        <v>7</v>
      </c>
      <c r="I17" s="31">
        <v>91</v>
      </c>
      <c r="J17" s="31">
        <v>16</v>
      </c>
      <c r="K17" s="31">
        <v>38</v>
      </c>
      <c r="L17" s="31">
        <v>25</v>
      </c>
      <c r="M17" s="31">
        <v>12</v>
      </c>
      <c r="N17" s="39">
        <v>0.55820000000000003</v>
      </c>
      <c r="O17" s="30">
        <v>163</v>
      </c>
      <c r="P17" s="18"/>
      <c r="Q17" s="18"/>
      <c r="R17" s="18"/>
      <c r="S17" s="18"/>
      <c r="T17" s="24"/>
      <c r="U17" s="31"/>
      <c r="V17" s="31"/>
      <c r="W17" s="31"/>
      <c r="X17" s="31"/>
      <c r="Y17" s="31"/>
      <c r="Z17" s="32"/>
      <c r="AA17" s="32"/>
      <c r="AB17" s="32"/>
      <c r="AC17" s="32"/>
      <c r="AD17" s="32"/>
      <c r="AE17" s="31"/>
      <c r="AF17" s="31"/>
      <c r="AG17" s="33"/>
      <c r="AH17" s="31"/>
      <c r="AI17" s="31"/>
      <c r="AJ17" s="31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1">
        <v>2018</v>
      </c>
      <c r="C18" s="31" t="s">
        <v>73</v>
      </c>
      <c r="D18" s="38" t="s">
        <v>37</v>
      </c>
      <c r="E18" s="31">
        <v>21</v>
      </c>
      <c r="F18" s="31">
        <v>1</v>
      </c>
      <c r="G18" s="31">
        <v>4</v>
      </c>
      <c r="H18" s="31">
        <v>6</v>
      </c>
      <c r="I18" s="31">
        <v>50</v>
      </c>
      <c r="J18" s="31">
        <v>12</v>
      </c>
      <c r="K18" s="31">
        <v>16</v>
      </c>
      <c r="L18" s="31">
        <v>17</v>
      </c>
      <c r="M18" s="31">
        <v>5</v>
      </c>
      <c r="N18" s="39">
        <v>0.505</v>
      </c>
      <c r="O18" s="30">
        <v>99</v>
      </c>
      <c r="P18" s="18"/>
      <c r="Q18" s="18"/>
      <c r="R18" s="18"/>
      <c r="S18" s="18"/>
      <c r="T18" s="24"/>
      <c r="U18" s="31">
        <v>1</v>
      </c>
      <c r="V18" s="31">
        <v>0</v>
      </c>
      <c r="W18" s="31">
        <v>0</v>
      </c>
      <c r="X18" s="31">
        <v>0</v>
      </c>
      <c r="Y18" s="31">
        <v>2</v>
      </c>
      <c r="Z18" s="32"/>
      <c r="AA18" s="32"/>
      <c r="AB18" s="32"/>
      <c r="AC18" s="32"/>
      <c r="AD18" s="32"/>
      <c r="AE18" s="31"/>
      <c r="AF18" s="31"/>
      <c r="AG18" s="33"/>
      <c r="AH18" s="31"/>
      <c r="AI18" s="31"/>
      <c r="AJ18" s="3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1">
        <v>2019</v>
      </c>
      <c r="C19" s="31" t="s">
        <v>49</v>
      </c>
      <c r="D19" s="38" t="s">
        <v>37</v>
      </c>
      <c r="E19" s="31">
        <v>24</v>
      </c>
      <c r="F19" s="31">
        <v>0</v>
      </c>
      <c r="G19" s="31">
        <v>3</v>
      </c>
      <c r="H19" s="31">
        <v>5</v>
      </c>
      <c r="I19" s="31">
        <v>78</v>
      </c>
      <c r="J19" s="31">
        <v>6</v>
      </c>
      <c r="K19" s="31">
        <v>40</v>
      </c>
      <c r="L19" s="31">
        <v>29</v>
      </c>
      <c r="M19" s="31">
        <v>3</v>
      </c>
      <c r="N19" s="39">
        <v>0.49056603773584906</v>
      </c>
      <c r="O19" s="30">
        <v>159</v>
      </c>
      <c r="P19" s="18"/>
      <c r="Q19" s="18"/>
      <c r="R19" s="18"/>
      <c r="S19" s="18"/>
      <c r="T19" s="24"/>
      <c r="U19" s="31"/>
      <c r="V19" s="31"/>
      <c r="W19" s="31"/>
      <c r="X19" s="31"/>
      <c r="Y19" s="31"/>
      <c r="Z19" s="32"/>
      <c r="AA19" s="32"/>
      <c r="AB19" s="32"/>
      <c r="AC19" s="32"/>
      <c r="AD19" s="32"/>
      <c r="AE19" s="31"/>
      <c r="AF19" s="31"/>
      <c r="AG19" s="33"/>
      <c r="AH19" s="31"/>
      <c r="AI19" s="31"/>
      <c r="AJ19" s="31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16" t="s">
        <v>9</v>
      </c>
      <c r="C20" s="17"/>
      <c r="D20" s="15"/>
      <c r="E20" s="18">
        <f t="shared" ref="E20:M20" si="0">SUM(E4:E19)</f>
        <v>143</v>
      </c>
      <c r="F20" s="18">
        <f t="shared" si="0"/>
        <v>2</v>
      </c>
      <c r="G20" s="18">
        <f t="shared" si="0"/>
        <v>40</v>
      </c>
      <c r="H20" s="18">
        <f t="shared" si="0"/>
        <v>37</v>
      </c>
      <c r="I20" s="18">
        <f t="shared" si="0"/>
        <v>370</v>
      </c>
      <c r="J20" s="18">
        <f t="shared" si="0"/>
        <v>91</v>
      </c>
      <c r="K20" s="18">
        <f t="shared" si="0"/>
        <v>132</v>
      </c>
      <c r="L20" s="18">
        <f t="shared" si="0"/>
        <v>105</v>
      </c>
      <c r="M20" s="18">
        <f t="shared" si="0"/>
        <v>42</v>
      </c>
      <c r="N20" s="40">
        <f>PRODUCT(I20/O20)</f>
        <v>0.46599496221662468</v>
      </c>
      <c r="O20" s="41">
        <f>SUM(O5:O19)</f>
        <v>794</v>
      </c>
      <c r="P20" s="18"/>
      <c r="Q20" s="18"/>
      <c r="R20" s="18"/>
      <c r="S20" s="18"/>
      <c r="T20" s="24"/>
      <c r="U20" s="18">
        <f t="shared" ref="U20:AJ20" si="1">SUM(U4:U19)</f>
        <v>6</v>
      </c>
      <c r="V20" s="18">
        <f t="shared" si="1"/>
        <v>0</v>
      </c>
      <c r="W20" s="18">
        <f t="shared" si="1"/>
        <v>0</v>
      </c>
      <c r="X20" s="18">
        <f t="shared" si="1"/>
        <v>0</v>
      </c>
      <c r="Y20" s="18">
        <f t="shared" si="1"/>
        <v>6</v>
      </c>
      <c r="Z20" s="18">
        <f t="shared" si="1"/>
        <v>0</v>
      </c>
      <c r="AA20" s="18">
        <f t="shared" si="1"/>
        <v>0</v>
      </c>
      <c r="AB20" s="18">
        <f t="shared" si="1"/>
        <v>0</v>
      </c>
      <c r="AC20" s="18">
        <f t="shared" si="1"/>
        <v>0</v>
      </c>
      <c r="AD20" s="18">
        <f t="shared" si="1"/>
        <v>0</v>
      </c>
      <c r="AE20" s="18">
        <f t="shared" si="1"/>
        <v>0</v>
      </c>
      <c r="AF20" s="18">
        <f t="shared" si="1"/>
        <v>0</v>
      </c>
      <c r="AG20" s="18">
        <f t="shared" si="1"/>
        <v>0</v>
      </c>
      <c r="AH20" s="18">
        <f t="shared" si="1"/>
        <v>0</v>
      </c>
      <c r="AI20" s="18">
        <f t="shared" si="1"/>
        <v>0</v>
      </c>
      <c r="AJ20" s="18">
        <f t="shared" si="1"/>
        <v>0</v>
      </c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8" t="s">
        <v>2</v>
      </c>
      <c r="C21" s="42"/>
      <c r="D21" s="43">
        <f>SUM(F20:H20)+((I20-F20-G20)/3)+(E20/3)+(AE20*25)+(AF20*25)+(AG20*10)+(AH20*25)+(AI20*20)+(AJ20*15)</f>
        <v>235.99999999999997</v>
      </c>
      <c r="E21" s="1"/>
      <c r="F21" s="1"/>
      <c r="G21" s="1"/>
      <c r="H21" s="1"/>
      <c r="I21" s="1"/>
      <c r="J21" s="1"/>
      <c r="K21" s="1"/>
      <c r="L21" s="1"/>
      <c r="M21" s="1"/>
      <c r="N21" s="4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5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4"/>
      <c r="O22" s="46"/>
      <c r="P22" s="46"/>
      <c r="Q22" s="46"/>
      <c r="R22" s="46"/>
      <c r="S22" s="46"/>
      <c r="T22" s="46"/>
      <c r="U22" s="1"/>
      <c r="V22" s="4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9" customFormat="1" ht="15" customHeight="1" x14ac:dyDescent="0.25">
      <c r="A23" s="1"/>
      <c r="B23" s="22" t="s">
        <v>16</v>
      </c>
      <c r="C23" s="48"/>
      <c r="D23" s="48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40" t="s">
        <v>36</v>
      </c>
      <c r="O23" s="24"/>
      <c r="P23" s="49" t="s">
        <v>32</v>
      </c>
      <c r="Q23" s="12"/>
      <c r="R23" s="12"/>
      <c r="S23" s="12"/>
      <c r="T23" s="50"/>
      <c r="U23" s="50"/>
      <c r="V23" s="50"/>
      <c r="W23" s="50"/>
      <c r="X23" s="50"/>
      <c r="Y23" s="12"/>
      <c r="Z23" s="12"/>
      <c r="AA23" s="12"/>
      <c r="AB23" s="12"/>
      <c r="AC23" s="12"/>
      <c r="AD23" s="12"/>
      <c r="AE23" s="12"/>
      <c r="AF23" s="51"/>
      <c r="AG23" s="12"/>
      <c r="AH23" s="12"/>
      <c r="AI23" s="12"/>
      <c r="AJ23" s="52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49" t="s">
        <v>17</v>
      </c>
      <c r="C24" s="12"/>
      <c r="D24" s="52"/>
      <c r="E24" s="31">
        <f>PRODUCT(E20)</f>
        <v>143</v>
      </c>
      <c r="F24" s="31">
        <f>PRODUCT(F20)</f>
        <v>2</v>
      </c>
      <c r="G24" s="31">
        <f>PRODUCT(G20)</f>
        <v>40</v>
      </c>
      <c r="H24" s="31">
        <f>PRODUCT(H20)</f>
        <v>37</v>
      </c>
      <c r="I24" s="31">
        <f>PRODUCT(I20)</f>
        <v>370</v>
      </c>
      <c r="J24" s="1"/>
      <c r="K24" s="53">
        <f>PRODUCT((F24+G24)/E24)</f>
        <v>0.2937062937062937</v>
      </c>
      <c r="L24" s="53">
        <f>PRODUCT(H24/E24)</f>
        <v>0.25874125874125875</v>
      </c>
      <c r="M24" s="53">
        <f>PRODUCT(I24/E24)</f>
        <v>2.5874125874125875</v>
      </c>
      <c r="N24" s="54">
        <f>PRODUCT(N20)</f>
        <v>0.46599496221662468</v>
      </c>
      <c r="O24" s="24">
        <f>PRODUCT(O20)</f>
        <v>794</v>
      </c>
      <c r="P24" s="55" t="s">
        <v>33</v>
      </c>
      <c r="Q24" s="56"/>
      <c r="R24" s="57" t="s">
        <v>40</v>
      </c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8" t="s">
        <v>34</v>
      </c>
      <c r="AD24" s="57"/>
      <c r="AE24" s="57"/>
      <c r="AF24" s="59" t="s">
        <v>41</v>
      </c>
      <c r="AG24" s="57"/>
      <c r="AH24" s="57"/>
      <c r="AI24" s="57"/>
      <c r="AJ24" s="129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60" t="s">
        <v>18</v>
      </c>
      <c r="C25" s="61"/>
      <c r="D25" s="62"/>
      <c r="E25" s="31">
        <f>SUM(U20)</f>
        <v>6</v>
      </c>
      <c r="F25" s="31">
        <f>SUM(V20)</f>
        <v>0</v>
      </c>
      <c r="G25" s="31">
        <f>SUM(W20)</f>
        <v>0</v>
      </c>
      <c r="H25" s="31">
        <f>SUM(X20)</f>
        <v>0</v>
      </c>
      <c r="I25" s="31">
        <f>SUM(Y20)</f>
        <v>6</v>
      </c>
      <c r="J25" s="1"/>
      <c r="K25" s="53">
        <f>PRODUCT((F25+G25)/E25)</f>
        <v>0</v>
      </c>
      <c r="L25" s="53">
        <f>PRODUCT(H25/E25)</f>
        <v>0</v>
      </c>
      <c r="M25" s="53">
        <f>PRODUCT(I25/E25)</f>
        <v>1</v>
      </c>
      <c r="N25" s="91">
        <f>PRODUCT(I25/O25)</f>
        <v>0.31578947368421051</v>
      </c>
      <c r="O25" s="24">
        <v>19</v>
      </c>
      <c r="P25" s="63" t="s">
        <v>82</v>
      </c>
      <c r="Q25" s="64"/>
      <c r="R25" s="65" t="s">
        <v>52</v>
      </c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6" t="s">
        <v>50</v>
      </c>
      <c r="AD25" s="65"/>
      <c r="AE25" s="65"/>
      <c r="AF25" s="67" t="s">
        <v>54</v>
      </c>
      <c r="AG25" s="65"/>
      <c r="AH25" s="65"/>
      <c r="AI25" s="65"/>
      <c r="AJ25" s="130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68" t="s">
        <v>19</v>
      </c>
      <c r="C26" s="69"/>
      <c r="D26" s="70"/>
      <c r="E26" s="32"/>
      <c r="F26" s="32"/>
      <c r="G26" s="32"/>
      <c r="H26" s="32"/>
      <c r="I26" s="32"/>
      <c r="J26" s="1"/>
      <c r="K26" s="71"/>
      <c r="L26" s="71"/>
      <c r="M26" s="71"/>
      <c r="N26" s="72"/>
      <c r="O26" s="24"/>
      <c r="P26" s="63" t="s">
        <v>83</v>
      </c>
      <c r="Q26" s="64"/>
      <c r="R26" s="65" t="s">
        <v>53</v>
      </c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6" t="s">
        <v>51</v>
      </c>
      <c r="AD26" s="65"/>
      <c r="AE26" s="65"/>
      <c r="AF26" s="67" t="s">
        <v>76</v>
      </c>
      <c r="AG26" s="65"/>
      <c r="AH26" s="65"/>
      <c r="AI26" s="65"/>
      <c r="AJ26" s="130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73" t="s">
        <v>20</v>
      </c>
      <c r="C27" s="74"/>
      <c r="D27" s="75"/>
      <c r="E27" s="18">
        <f>SUM(E24:E26)</f>
        <v>149</v>
      </c>
      <c r="F27" s="18">
        <f>SUM(F24:F26)</f>
        <v>2</v>
      </c>
      <c r="G27" s="18">
        <f>SUM(G24:G26)</f>
        <v>40</v>
      </c>
      <c r="H27" s="18">
        <f>SUM(H24:H26)</f>
        <v>37</v>
      </c>
      <c r="I27" s="18">
        <f>SUM(I24:I26)</f>
        <v>376</v>
      </c>
      <c r="J27" s="1"/>
      <c r="K27" s="76">
        <f>PRODUCT((F27+G27)/E27)</f>
        <v>0.28187919463087246</v>
      </c>
      <c r="L27" s="76">
        <f>PRODUCT(H27/E27)</f>
        <v>0.24832214765100671</v>
      </c>
      <c r="M27" s="76">
        <f>PRODUCT(I27/E27)</f>
        <v>2.523489932885906</v>
      </c>
      <c r="N27" s="40">
        <f>PRODUCT(I27/O27)</f>
        <v>0.46248462484624847</v>
      </c>
      <c r="O27" s="24">
        <f>SUM(O24:O26)</f>
        <v>813</v>
      </c>
      <c r="P27" s="77" t="s">
        <v>35</v>
      </c>
      <c r="Q27" s="78"/>
      <c r="R27" s="79" t="s">
        <v>75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80" t="s">
        <v>74</v>
      </c>
      <c r="AD27" s="79"/>
      <c r="AE27" s="79"/>
      <c r="AF27" s="81" t="s">
        <v>77</v>
      </c>
      <c r="AG27" s="79"/>
      <c r="AH27" s="79"/>
      <c r="AI27" s="79"/>
      <c r="AJ27" s="13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45"/>
      <c r="C28" s="45"/>
      <c r="D28" s="45"/>
      <c r="E28" s="45"/>
      <c r="F28" s="45"/>
      <c r="G28" s="45"/>
      <c r="H28" s="45"/>
      <c r="I28" s="45"/>
      <c r="J28" s="1"/>
      <c r="K28" s="45"/>
      <c r="L28" s="45"/>
      <c r="M28" s="45"/>
      <c r="N28" s="44"/>
      <c r="O28" s="24"/>
      <c r="P28" s="24"/>
      <c r="Q28" s="24"/>
      <c r="R28" s="24"/>
      <c r="S28" s="24"/>
      <c r="T28" s="24"/>
      <c r="U28" s="1"/>
      <c r="V28" s="47"/>
      <c r="W28" s="1"/>
      <c r="X28" s="1"/>
      <c r="Y28" s="24"/>
      <c r="Z28" s="24"/>
      <c r="AA28" s="82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9" customFormat="1" ht="15" customHeight="1" x14ac:dyDescent="0.25">
      <c r="A29" s="1"/>
      <c r="B29" s="1" t="s">
        <v>43</v>
      </c>
      <c r="C29" s="1"/>
      <c r="D29" s="1" t="s">
        <v>48</v>
      </c>
      <c r="E29" s="1"/>
      <c r="F29" s="24"/>
      <c r="G29" s="1"/>
      <c r="H29" s="1"/>
      <c r="I29" s="1"/>
      <c r="J29" s="1"/>
      <c r="K29" s="1"/>
      <c r="L29" s="1"/>
      <c r="M29" s="1"/>
      <c r="N29" s="47"/>
      <c r="O29" s="24"/>
      <c r="P29" s="24"/>
      <c r="Q29" s="24"/>
      <c r="R29" s="24"/>
      <c r="S29" s="24"/>
      <c r="T29" s="24"/>
      <c r="U29" s="1"/>
      <c r="V29" s="47"/>
      <c r="W29" s="1"/>
      <c r="X29" s="1"/>
      <c r="Y29" s="24"/>
      <c r="Z29" s="24"/>
      <c r="AA29" s="82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47"/>
      <c r="O30" s="24"/>
      <c r="P30" s="24"/>
      <c r="Q30" s="24"/>
      <c r="R30" s="24"/>
      <c r="S30" s="24"/>
      <c r="T30" s="24"/>
      <c r="U30" s="1"/>
      <c r="V30" s="47"/>
      <c r="W30" s="1"/>
      <c r="X30" s="1"/>
      <c r="Y30" s="24"/>
      <c r="Z30" s="24"/>
      <c r="AA30" s="82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47"/>
      <c r="O31" s="24"/>
      <c r="P31" s="24"/>
      <c r="Q31" s="24"/>
      <c r="R31" s="24"/>
      <c r="S31" s="24"/>
      <c r="T31" s="24"/>
      <c r="U31" s="1"/>
      <c r="V31" s="47"/>
      <c r="W31" s="1"/>
      <c r="X31" s="1"/>
      <c r="Y31" s="24"/>
      <c r="Z31" s="24"/>
      <c r="AA31" s="82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7"/>
      <c r="O32" s="24"/>
      <c r="P32" s="24"/>
      <c r="Q32" s="24"/>
      <c r="R32" s="24"/>
      <c r="S32" s="24"/>
      <c r="T32" s="24"/>
      <c r="U32" s="1"/>
      <c r="V32" s="47"/>
      <c r="W32" s="1"/>
      <c r="X32" s="1"/>
      <c r="Y32" s="24"/>
      <c r="Z32" s="24"/>
      <c r="AA32" s="82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7"/>
      <c r="O33" s="24"/>
      <c r="P33" s="24"/>
      <c r="Q33" s="24"/>
      <c r="R33" s="24"/>
      <c r="S33" s="24"/>
      <c r="T33" s="24"/>
      <c r="U33" s="1"/>
      <c r="V33" s="47"/>
      <c r="W33" s="1"/>
      <c r="X33" s="1"/>
      <c r="Y33" s="24"/>
      <c r="Z33" s="24"/>
      <c r="AA33" s="82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83"/>
      <c r="N34" s="83"/>
      <c r="O34" s="24"/>
      <c r="P34" s="24"/>
      <c r="Q34" s="24"/>
      <c r="R34" s="24"/>
      <c r="S34" s="24"/>
      <c r="T34" s="24"/>
      <c r="U34" s="1"/>
      <c r="V34" s="47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8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47"/>
      <c r="W35" s="1"/>
      <c r="X35" s="1"/>
      <c r="Y35" s="24"/>
      <c r="Z35" s="24"/>
      <c r="AA35" s="82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s="8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47"/>
      <c r="W36" s="1"/>
      <c r="X36" s="1"/>
      <c r="Y36" s="24"/>
      <c r="Z36" s="24"/>
      <c r="AA36" s="82"/>
      <c r="AB36" s="82"/>
      <c r="AC36" s="24"/>
      <c r="AD36" s="24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s="8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47"/>
      <c r="W37" s="1"/>
      <c r="X37" s="1"/>
      <c r="Y37" s="24"/>
      <c r="Z37" s="24"/>
      <c r="AA37" s="82"/>
      <c r="AB37" s="82"/>
      <c r="AC37" s="24"/>
      <c r="AD37" s="24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47"/>
      <c r="W38" s="1"/>
      <c r="X38" s="1"/>
      <c r="Y38" s="24"/>
      <c r="Z38" s="24"/>
      <c r="AA38" s="82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47"/>
      <c r="W39" s="1"/>
      <c r="X39" s="1"/>
      <c r="Y39" s="24"/>
      <c r="Z39" s="24"/>
      <c r="AA39" s="82"/>
      <c r="AB39" s="82"/>
      <c r="AC39" s="24"/>
      <c r="AD39" s="24"/>
      <c r="AE39" s="24"/>
      <c r="AF39" s="24"/>
      <c r="AG39" s="24"/>
      <c r="AH39" s="24"/>
      <c r="AI39" s="24"/>
      <c r="AJ39" s="24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83"/>
      <c r="N40" s="44"/>
      <c r="O40" s="24"/>
      <c r="P40" s="24"/>
      <c r="Q40" s="24"/>
      <c r="R40" s="24"/>
      <c r="S40" s="24"/>
      <c r="T40" s="24"/>
      <c r="U40" s="1"/>
      <c r="V40" s="47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/>
      <c r="O41" s="24"/>
      <c r="P41" s="24"/>
      <c r="Q41" s="24"/>
      <c r="R41" s="24"/>
      <c r="S41" s="24"/>
      <c r="T41" s="24"/>
      <c r="U41" s="1"/>
      <c r="V41" s="47"/>
      <c r="W41" s="1"/>
      <c r="X41" s="1"/>
      <c r="Y41" s="24"/>
      <c r="Z41" s="24"/>
      <c r="AA41" s="82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4"/>
      <c r="O42" s="24"/>
      <c r="P42" s="24"/>
      <c r="Q42" s="24"/>
      <c r="R42" s="24"/>
      <c r="S42" s="24"/>
      <c r="T42" s="24"/>
      <c r="U42" s="1"/>
      <c r="V42" s="47"/>
      <c r="W42" s="1"/>
      <c r="X42" s="1"/>
      <c r="Y42" s="24"/>
      <c r="Z42" s="24"/>
      <c r="AA42" s="82"/>
      <c r="AB42" s="82"/>
      <c r="AC42" s="24"/>
      <c r="AD42" s="24"/>
      <c r="AE42" s="24"/>
      <c r="AF42" s="24"/>
      <c r="AG42" s="24"/>
      <c r="AH42" s="24"/>
      <c r="AI42" s="24"/>
      <c r="AJ42" s="24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4"/>
      <c r="O43" s="24"/>
      <c r="P43" s="24"/>
      <c r="Q43" s="24"/>
      <c r="R43" s="24"/>
      <c r="S43" s="24"/>
      <c r="T43" s="24"/>
      <c r="U43" s="1"/>
      <c r="V43" s="47"/>
      <c r="W43" s="1"/>
      <c r="X43" s="1"/>
      <c r="Y43" s="24"/>
      <c r="Z43" s="24"/>
      <c r="AA43" s="82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4"/>
      <c r="AM43" s="84"/>
      <c r="AN43" s="84"/>
      <c r="AO43" s="84"/>
      <c r="AP43" s="84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83"/>
      <c r="N44" s="44"/>
      <c r="O44" s="24"/>
      <c r="P44" s="24"/>
      <c r="Q44" s="24"/>
      <c r="R44" s="24"/>
      <c r="S44" s="24"/>
      <c r="T44" s="24"/>
      <c r="U44" s="1"/>
      <c r="V44" s="47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4"/>
      <c r="AM44" s="84"/>
      <c r="AN44" s="84"/>
      <c r="AO44" s="84"/>
      <c r="AP44" s="84"/>
    </row>
    <row r="45" spans="1:42" ht="15" customHeight="1" x14ac:dyDescent="0.25">
      <c r="A45" s="8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4"/>
      <c r="O45" s="24"/>
      <c r="P45" s="24"/>
      <c r="Q45" s="24"/>
      <c r="R45" s="24"/>
      <c r="S45" s="24"/>
      <c r="T45" s="24"/>
      <c r="U45" s="1"/>
      <c r="V45" s="47"/>
      <c r="W45" s="1"/>
      <c r="X45" s="1"/>
      <c r="Y45" s="24"/>
      <c r="Z45" s="24"/>
      <c r="AA45" s="82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8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4"/>
      <c r="O46" s="24"/>
      <c r="P46" s="24"/>
      <c r="Q46" s="24"/>
      <c r="R46" s="24"/>
      <c r="S46" s="24"/>
      <c r="T46" s="24"/>
      <c r="U46" s="1"/>
      <c r="V46" s="47"/>
      <c r="W46" s="1"/>
      <c r="X46" s="1"/>
      <c r="Y46" s="24"/>
      <c r="Z46" s="24"/>
      <c r="AA46" s="82"/>
      <c r="AB46" s="82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8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4"/>
      <c r="O47" s="24"/>
      <c r="P47" s="24"/>
      <c r="Q47" s="24"/>
      <c r="R47" s="24"/>
      <c r="S47" s="24"/>
      <c r="T47" s="24"/>
      <c r="U47" s="1"/>
      <c r="V47" s="47"/>
      <c r="W47" s="1"/>
      <c r="X47" s="1"/>
      <c r="Y47" s="24"/>
      <c r="Z47" s="24"/>
      <c r="AA47" s="82"/>
      <c r="AB47" s="82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8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7"/>
      <c r="W48" s="1"/>
      <c r="X48" s="1"/>
      <c r="Y48" s="24"/>
      <c r="Z48" s="24"/>
      <c r="AA48" s="82"/>
      <c r="AB48" s="82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1:37" ht="15" customHeight="1" x14ac:dyDescent="0.25">
      <c r="A49" s="8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47"/>
      <c r="W49" s="1"/>
      <c r="X49" s="1"/>
      <c r="Y49" s="24"/>
      <c r="Z49" s="24"/>
      <c r="AA49" s="82"/>
      <c r="AB49" s="82"/>
      <c r="AC49" s="24"/>
      <c r="AD49" s="24"/>
      <c r="AE49" s="24"/>
      <c r="AF49" s="24"/>
      <c r="AG49" s="24"/>
      <c r="AH49" s="24"/>
      <c r="AI49" s="24"/>
      <c r="AJ49" s="24"/>
      <c r="AK49" s="8"/>
    </row>
    <row r="50" spans="1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7"/>
      <c r="O50" s="24"/>
      <c r="P50" s="24"/>
      <c r="Q50" s="24"/>
      <c r="R50" s="24"/>
      <c r="S50" s="24"/>
      <c r="T50" s="24"/>
      <c r="U50" s="1"/>
      <c r="V50" s="47"/>
      <c r="W50" s="1"/>
      <c r="X50" s="1"/>
      <c r="Y50" s="24"/>
      <c r="Z50" s="24"/>
      <c r="AA50" s="82"/>
      <c r="AB50" s="1"/>
      <c r="AC50" s="1"/>
      <c r="AD50" s="1"/>
      <c r="AE50" s="1"/>
      <c r="AF50" s="1"/>
      <c r="AG50" s="1"/>
      <c r="AH50" s="1"/>
      <c r="AI50" s="1"/>
      <c r="AJ50" s="1"/>
    </row>
    <row r="51" spans="1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7"/>
      <c r="O51" s="24"/>
      <c r="P51" s="24"/>
      <c r="Q51" s="24"/>
      <c r="R51" s="24"/>
      <c r="S51" s="24"/>
      <c r="T51" s="24"/>
      <c r="U51" s="1"/>
      <c r="V51" s="47"/>
      <c r="W51" s="1"/>
      <c r="X51" s="1"/>
      <c r="Y51" s="24"/>
      <c r="Z51" s="24"/>
      <c r="AA51" s="82"/>
      <c r="AB51" s="1"/>
      <c r="AC51" s="1"/>
      <c r="AD51" s="1"/>
      <c r="AE51" s="1"/>
      <c r="AF51" s="1"/>
      <c r="AG51" s="1"/>
      <c r="AH51" s="1"/>
      <c r="AI51" s="1"/>
      <c r="AJ51" s="1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7"/>
      <c r="O52" s="24"/>
      <c r="P52" s="24"/>
      <c r="Q52" s="24"/>
      <c r="R52" s="24"/>
      <c r="S52" s="24"/>
      <c r="T52" s="24"/>
      <c r="U52" s="1"/>
      <c r="V52" s="47"/>
      <c r="W52" s="1"/>
      <c r="X52" s="1"/>
      <c r="Y52" s="24"/>
      <c r="Z52" s="24"/>
      <c r="AA52" s="82"/>
      <c r="AB52" s="1"/>
      <c r="AC52" s="1"/>
      <c r="AD52" s="1"/>
      <c r="AE52" s="1"/>
      <c r="AF52" s="1"/>
      <c r="AG52" s="1"/>
      <c r="AH52" s="1"/>
      <c r="AI52" s="1"/>
      <c r="AJ52" s="1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7"/>
      <c r="O53" s="24"/>
      <c r="P53" s="24"/>
      <c r="Q53" s="24"/>
      <c r="R53" s="24"/>
      <c r="S53" s="24"/>
      <c r="T53" s="24"/>
      <c r="U53" s="1"/>
      <c r="V53" s="47"/>
      <c r="W53" s="1"/>
      <c r="X53" s="1"/>
      <c r="Y53" s="24"/>
      <c r="Z53" s="24"/>
      <c r="AA53" s="82"/>
      <c r="AB53" s="1"/>
      <c r="AC53" s="1"/>
      <c r="AD53" s="1"/>
      <c r="AE53" s="1"/>
      <c r="AF53" s="1"/>
      <c r="AG53" s="1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7"/>
      <c r="O54" s="24"/>
      <c r="P54" s="24"/>
      <c r="Q54" s="24"/>
      <c r="R54" s="24"/>
      <c r="S54" s="24"/>
      <c r="T54" s="24"/>
      <c r="U54" s="1"/>
      <c r="V54" s="47"/>
      <c r="W54" s="1"/>
      <c r="X54" s="1"/>
      <c r="Y54" s="24"/>
      <c r="Z54" s="24"/>
      <c r="AA54" s="82"/>
      <c r="AB54" s="1"/>
      <c r="AC54" s="1"/>
      <c r="AD54" s="1"/>
      <c r="AE54" s="1"/>
      <c r="AF54" s="1"/>
      <c r="AG54" s="1"/>
      <c r="AH54" s="1"/>
      <c r="AI54" s="1"/>
      <c r="AJ54" s="1"/>
    </row>
  </sheetData>
  <sortState ref="B18:AF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11" style="109" customWidth="1"/>
    <col min="6" max="6" width="0.7109375" style="46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8"/>
      <c r="B1" s="92" t="s">
        <v>55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87"/>
      <c r="Y1" s="95"/>
      <c r="Z1" s="95"/>
      <c r="AA1" s="95"/>
      <c r="AB1" s="95"/>
      <c r="AC1" s="95"/>
      <c r="AD1" s="95"/>
    </row>
    <row r="2" spans="1:30" x14ac:dyDescent="0.25">
      <c r="A2" s="8"/>
      <c r="B2" s="111" t="s">
        <v>46</v>
      </c>
      <c r="C2" s="112" t="s">
        <v>47</v>
      </c>
      <c r="D2" s="96"/>
      <c r="E2" s="9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7"/>
      <c r="X2" s="51"/>
      <c r="Y2" s="95"/>
      <c r="Z2" s="95"/>
      <c r="AA2" s="95"/>
      <c r="AB2" s="95"/>
      <c r="AC2" s="95"/>
      <c r="AD2" s="95"/>
    </row>
    <row r="3" spans="1:30" x14ac:dyDescent="0.25">
      <c r="A3" s="8"/>
      <c r="B3" s="98" t="s">
        <v>56</v>
      </c>
      <c r="C3" s="22" t="s">
        <v>57</v>
      </c>
      <c r="D3" s="99" t="s">
        <v>58</v>
      </c>
      <c r="E3" s="100" t="s">
        <v>1</v>
      </c>
      <c r="F3" s="24"/>
      <c r="G3" s="101" t="s">
        <v>59</v>
      </c>
      <c r="H3" s="102" t="s">
        <v>60</v>
      </c>
      <c r="I3" s="102" t="s">
        <v>30</v>
      </c>
      <c r="J3" s="17" t="s">
        <v>61</v>
      </c>
      <c r="K3" s="103" t="s">
        <v>62</v>
      </c>
      <c r="L3" s="103" t="s">
        <v>63</v>
      </c>
      <c r="M3" s="101" t="s">
        <v>64</v>
      </c>
      <c r="N3" s="101" t="s">
        <v>29</v>
      </c>
      <c r="O3" s="102" t="s">
        <v>65</v>
      </c>
      <c r="P3" s="101" t="s">
        <v>60</v>
      </c>
      <c r="Q3" s="101" t="s">
        <v>3</v>
      </c>
      <c r="R3" s="101">
        <v>1</v>
      </c>
      <c r="S3" s="101">
        <v>2</v>
      </c>
      <c r="T3" s="101">
        <v>3</v>
      </c>
      <c r="U3" s="101" t="s">
        <v>66</v>
      </c>
      <c r="V3" s="17" t="s">
        <v>21</v>
      </c>
      <c r="W3" s="16" t="s">
        <v>67</v>
      </c>
      <c r="X3" s="16" t="s">
        <v>68</v>
      </c>
      <c r="Y3" s="95"/>
      <c r="Z3" s="95"/>
      <c r="AA3" s="95"/>
      <c r="AB3" s="95"/>
      <c r="AC3" s="95"/>
      <c r="AD3" s="95"/>
    </row>
    <row r="4" spans="1:30" x14ac:dyDescent="0.25">
      <c r="A4" s="8"/>
      <c r="B4" s="115" t="s">
        <v>69</v>
      </c>
      <c r="C4" s="116" t="s">
        <v>78</v>
      </c>
      <c r="D4" s="117" t="s">
        <v>70</v>
      </c>
      <c r="E4" s="118" t="s">
        <v>37</v>
      </c>
      <c r="F4" s="30"/>
      <c r="G4" s="113"/>
      <c r="H4" s="114"/>
      <c r="I4" s="113">
        <v>1</v>
      </c>
      <c r="J4" s="119"/>
      <c r="K4" s="119" t="s">
        <v>71</v>
      </c>
      <c r="L4" s="119"/>
      <c r="M4" s="119">
        <v>1</v>
      </c>
      <c r="N4" s="113"/>
      <c r="O4" s="114"/>
      <c r="P4" s="113"/>
      <c r="Q4" s="120" t="s">
        <v>79</v>
      </c>
      <c r="R4" s="120"/>
      <c r="S4" s="120"/>
      <c r="T4" s="120" t="s">
        <v>80</v>
      </c>
      <c r="U4" s="120" t="s">
        <v>81</v>
      </c>
      <c r="V4" s="121">
        <v>0.66700000000000004</v>
      </c>
      <c r="W4" s="115" t="s">
        <v>72</v>
      </c>
      <c r="X4" s="113">
        <v>1909</v>
      </c>
      <c r="Y4" s="95"/>
      <c r="Z4" s="95"/>
      <c r="AA4" s="95"/>
      <c r="AB4" s="95"/>
      <c r="AC4" s="95"/>
      <c r="AD4" s="95"/>
    </row>
    <row r="5" spans="1:30" x14ac:dyDescent="0.25">
      <c r="A5" s="23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8"/>
      <c r="Y5" s="95"/>
      <c r="Z5" s="95"/>
      <c r="AA5" s="95"/>
      <c r="AB5" s="95"/>
      <c r="AC5" s="95"/>
      <c r="AD5" s="95"/>
    </row>
    <row r="6" spans="1:30" x14ac:dyDescent="0.25">
      <c r="A6" s="23"/>
      <c r="B6" s="104"/>
      <c r="C6" s="1"/>
      <c r="D6" s="104"/>
      <c r="E6" s="105"/>
      <c r="G6" s="1"/>
      <c r="H6" s="4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04"/>
      <c r="X6" s="1"/>
      <c r="Y6" s="95"/>
      <c r="Z6" s="95"/>
      <c r="AA6" s="95"/>
      <c r="AB6" s="95"/>
      <c r="AC6" s="95"/>
      <c r="AD6" s="95"/>
    </row>
    <row r="7" spans="1:30" x14ac:dyDescent="0.25">
      <c r="A7" s="23"/>
      <c r="B7" s="104"/>
      <c r="C7" s="1"/>
      <c r="D7" s="104"/>
      <c r="E7" s="105"/>
      <c r="G7" s="1"/>
      <c r="H7" s="4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95"/>
      <c r="Z7" s="95"/>
      <c r="AA7" s="95"/>
      <c r="AB7" s="95"/>
      <c r="AC7" s="95"/>
      <c r="AD7" s="95"/>
    </row>
    <row r="8" spans="1:30" x14ac:dyDescent="0.25">
      <c r="A8" s="23"/>
      <c r="B8" s="104"/>
      <c r="C8" s="1"/>
      <c r="D8" s="104"/>
      <c r="E8" s="105"/>
      <c r="G8" s="1"/>
      <c r="H8" s="4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95"/>
      <c r="Z8" s="95"/>
      <c r="AA8" s="95"/>
      <c r="AB8" s="95"/>
      <c r="AC8" s="95"/>
      <c r="AD8" s="95"/>
    </row>
    <row r="9" spans="1:30" x14ac:dyDescent="0.25">
      <c r="A9" s="23"/>
      <c r="B9" s="104"/>
      <c r="C9" s="1"/>
      <c r="D9" s="104"/>
      <c r="E9" s="105"/>
      <c r="G9" s="1"/>
      <c r="H9" s="4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95"/>
      <c r="Z9" s="95"/>
      <c r="AA9" s="95"/>
      <c r="AB9" s="95"/>
      <c r="AC9" s="95"/>
      <c r="AD9" s="95"/>
    </row>
    <row r="10" spans="1:30" x14ac:dyDescent="0.25">
      <c r="A10" s="23"/>
      <c r="B10" s="104"/>
      <c r="C10" s="1"/>
      <c r="D10" s="104"/>
      <c r="E10" s="105"/>
      <c r="G10" s="1"/>
      <c r="H10" s="4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95"/>
      <c r="Z10" s="95"/>
      <c r="AA10" s="95"/>
      <c r="AB10" s="95"/>
      <c r="AC10" s="95"/>
      <c r="AD10" s="95"/>
    </row>
    <row r="11" spans="1:30" x14ac:dyDescent="0.25">
      <c r="A11" s="23"/>
      <c r="B11" s="104"/>
      <c r="C11" s="1"/>
      <c r="D11" s="104"/>
      <c r="E11" s="105"/>
      <c r="G11" s="1"/>
      <c r="H11" s="4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95"/>
      <c r="Z11" s="95"/>
      <c r="AA11" s="95"/>
      <c r="AB11" s="95"/>
      <c r="AC11" s="95"/>
      <c r="AD11" s="95"/>
    </row>
    <row r="12" spans="1:30" x14ac:dyDescent="0.25">
      <c r="A12" s="23"/>
      <c r="B12" s="104"/>
      <c r="C12" s="1"/>
      <c r="D12" s="104"/>
      <c r="E12" s="105"/>
      <c r="G12" s="1"/>
      <c r="H12" s="4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95"/>
      <c r="Z12" s="95"/>
      <c r="AA12" s="95"/>
      <c r="AB12" s="95"/>
      <c r="AC12" s="95"/>
      <c r="AD12" s="95"/>
    </row>
    <row r="13" spans="1:30" x14ac:dyDescent="0.25">
      <c r="A13" s="23"/>
      <c r="B13" s="104"/>
      <c r="C13" s="1"/>
      <c r="D13" s="104"/>
      <c r="E13" s="105"/>
      <c r="G13" s="1"/>
      <c r="H13" s="4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5"/>
      <c r="Z13" s="95"/>
      <c r="AA13" s="95"/>
      <c r="AB13" s="95"/>
      <c r="AC13" s="95"/>
      <c r="AD13" s="95"/>
    </row>
    <row r="14" spans="1:30" x14ac:dyDescent="0.25">
      <c r="A14" s="23"/>
      <c r="B14" s="104"/>
      <c r="C14" s="1"/>
      <c r="D14" s="104"/>
      <c r="E14" s="105"/>
      <c r="G14" s="1"/>
      <c r="H14" s="4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5"/>
      <c r="Z14" s="95"/>
      <c r="AA14" s="95"/>
      <c r="AB14" s="95"/>
      <c r="AC14" s="95"/>
      <c r="AD14" s="95"/>
    </row>
    <row r="15" spans="1:30" x14ac:dyDescent="0.25">
      <c r="A15" s="23"/>
      <c r="B15" s="104"/>
      <c r="C15" s="1"/>
      <c r="D15" s="104"/>
      <c r="E15" s="105"/>
      <c r="G15" s="1"/>
      <c r="H15" s="4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5"/>
      <c r="Z15" s="95"/>
      <c r="AA15" s="95"/>
      <c r="AB15" s="95"/>
      <c r="AC15" s="95"/>
      <c r="AD15" s="95"/>
    </row>
    <row r="16" spans="1:30" x14ac:dyDescent="0.25">
      <c r="A16" s="23"/>
      <c r="B16" s="104"/>
      <c r="C16" s="1"/>
      <c r="D16" s="104"/>
      <c r="E16" s="105"/>
      <c r="G16" s="1"/>
      <c r="H16" s="4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5"/>
      <c r="Z16" s="95"/>
      <c r="AA16" s="95"/>
      <c r="AB16" s="95"/>
      <c r="AC16" s="95"/>
      <c r="AD16" s="95"/>
    </row>
    <row r="17" spans="1:30" x14ac:dyDescent="0.25">
      <c r="A17" s="23"/>
      <c r="B17" s="104"/>
      <c r="C17" s="1"/>
      <c r="D17" s="104"/>
      <c r="E17" s="105"/>
      <c r="G17" s="1"/>
      <c r="H17" s="4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5"/>
      <c r="Z17" s="95"/>
      <c r="AA17" s="95"/>
      <c r="AB17" s="95"/>
      <c r="AC17" s="95"/>
      <c r="AD17" s="95"/>
    </row>
    <row r="18" spans="1:30" x14ac:dyDescent="0.25">
      <c r="A18" s="23"/>
      <c r="B18" s="104"/>
      <c r="C18" s="1"/>
      <c r="D18" s="104"/>
      <c r="E18" s="105"/>
      <c r="G18" s="1"/>
      <c r="H18" s="4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5"/>
      <c r="Z18" s="95"/>
      <c r="AA18" s="95"/>
      <c r="AB18" s="95"/>
      <c r="AC18" s="95"/>
      <c r="AD18" s="95"/>
    </row>
    <row r="19" spans="1:30" x14ac:dyDescent="0.25">
      <c r="A19" s="23"/>
      <c r="B19" s="104"/>
      <c r="C19" s="1"/>
      <c r="D19" s="104"/>
      <c r="E19" s="105"/>
      <c r="G19" s="1"/>
      <c r="H19" s="4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5"/>
      <c r="Z19" s="95"/>
      <c r="AA19" s="95"/>
      <c r="AB19" s="95"/>
      <c r="AC19" s="95"/>
      <c r="AD19" s="95"/>
    </row>
    <row r="20" spans="1:30" x14ac:dyDescent="0.25">
      <c r="A20" s="23"/>
      <c r="B20" s="104"/>
      <c r="C20" s="1"/>
      <c r="D20" s="104"/>
      <c r="E20" s="105"/>
      <c r="G20" s="1"/>
      <c r="H20" s="4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5"/>
      <c r="Z20" s="95"/>
      <c r="AA20" s="95"/>
      <c r="AB20" s="95"/>
      <c r="AC20" s="95"/>
      <c r="AD20" s="95"/>
    </row>
    <row r="21" spans="1:30" x14ac:dyDescent="0.25">
      <c r="A21" s="23"/>
      <c r="B21" s="104"/>
      <c r="C21" s="1"/>
      <c r="D21" s="104"/>
      <c r="E21" s="105"/>
      <c r="G21" s="1"/>
      <c r="H21" s="4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5"/>
      <c r="Z21" s="95"/>
      <c r="AA21" s="95"/>
      <c r="AB21" s="95"/>
      <c r="AC21" s="95"/>
      <c r="AD21" s="95"/>
    </row>
    <row r="22" spans="1:30" x14ac:dyDescent="0.25">
      <c r="A22" s="23"/>
      <c r="B22" s="104"/>
      <c r="C22" s="1"/>
      <c r="D22" s="104"/>
      <c r="E22" s="105"/>
      <c r="G22" s="1"/>
      <c r="H22" s="4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5"/>
      <c r="Z22" s="95"/>
      <c r="AA22" s="95"/>
      <c r="AB22" s="95"/>
      <c r="AC22" s="95"/>
      <c r="AD22" s="95"/>
    </row>
    <row r="23" spans="1:30" x14ac:dyDescent="0.25">
      <c r="A23" s="23"/>
      <c r="B23" s="104"/>
      <c r="C23" s="1"/>
      <c r="D23" s="104"/>
      <c r="E23" s="105"/>
      <c r="G23" s="1"/>
      <c r="H23" s="4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5"/>
      <c r="Z23" s="95"/>
      <c r="AA23" s="95"/>
      <c r="AB23" s="95"/>
      <c r="AC23" s="95"/>
      <c r="AD23" s="95"/>
    </row>
    <row r="24" spans="1:30" x14ac:dyDescent="0.25">
      <c r="A24" s="23"/>
      <c r="B24" s="104"/>
      <c r="C24" s="1"/>
      <c r="D24" s="104"/>
      <c r="E24" s="105"/>
      <c r="G24" s="1"/>
      <c r="H24" s="4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5"/>
      <c r="Z24" s="95"/>
      <c r="AA24" s="95"/>
      <c r="AB24" s="95"/>
      <c r="AC24" s="95"/>
      <c r="AD24" s="95"/>
    </row>
    <row r="25" spans="1:30" x14ac:dyDescent="0.25">
      <c r="A25" s="23"/>
      <c r="B25" s="104"/>
      <c r="C25" s="1"/>
      <c r="D25" s="104"/>
      <c r="E25" s="105"/>
      <c r="G25" s="1"/>
      <c r="H25" s="4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5"/>
      <c r="Z25" s="95"/>
      <c r="AA25" s="95"/>
      <c r="AB25" s="95"/>
      <c r="AC25" s="95"/>
      <c r="AD25" s="95"/>
    </row>
    <row r="26" spans="1:30" x14ac:dyDescent="0.25">
      <c r="A26" s="23"/>
      <c r="B26" s="104"/>
      <c r="C26" s="1"/>
      <c r="D26" s="104"/>
      <c r="E26" s="105"/>
      <c r="G26" s="1"/>
      <c r="H26" s="4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5"/>
      <c r="Z26" s="95"/>
      <c r="AA26" s="95"/>
      <c r="AB26" s="95"/>
      <c r="AC26" s="95"/>
      <c r="AD26" s="95"/>
    </row>
    <row r="27" spans="1:30" x14ac:dyDescent="0.25">
      <c r="A27" s="23"/>
      <c r="B27" s="104"/>
      <c r="C27" s="1"/>
      <c r="D27" s="104"/>
      <c r="E27" s="105"/>
      <c r="G27" s="1"/>
      <c r="H27" s="4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5"/>
      <c r="Z27" s="95"/>
      <c r="AA27" s="95"/>
      <c r="AB27" s="95"/>
      <c r="AC27" s="95"/>
      <c r="AD27" s="95"/>
    </row>
    <row r="28" spans="1:30" x14ac:dyDescent="0.25">
      <c r="A28" s="23"/>
      <c r="B28" s="104"/>
      <c r="C28" s="1"/>
      <c r="D28" s="104"/>
      <c r="E28" s="105"/>
      <c r="G28" s="1"/>
      <c r="H28" s="4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5"/>
      <c r="Z28" s="95"/>
      <c r="AA28" s="95"/>
      <c r="AB28" s="95"/>
      <c r="AC28" s="95"/>
      <c r="AD28" s="95"/>
    </row>
    <row r="29" spans="1:30" x14ac:dyDescent="0.25">
      <c r="A29" s="23"/>
      <c r="B29" s="104"/>
      <c r="C29" s="1"/>
      <c r="D29" s="104"/>
      <c r="E29" s="105"/>
      <c r="G29" s="1"/>
      <c r="H29" s="4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5"/>
      <c r="Z29" s="95"/>
      <c r="AA29" s="95"/>
      <c r="AB29" s="95"/>
      <c r="AC29" s="95"/>
      <c r="AD29" s="95"/>
    </row>
    <row r="30" spans="1:30" x14ac:dyDescent="0.25">
      <c r="A30" s="23"/>
      <c r="B30" s="104"/>
      <c r="C30" s="1"/>
      <c r="D30" s="104"/>
      <c r="E30" s="105"/>
      <c r="G30" s="1"/>
      <c r="H30" s="4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5"/>
      <c r="Z30" s="95"/>
      <c r="AA30" s="95"/>
      <c r="AB30" s="95"/>
      <c r="AC30" s="95"/>
      <c r="AD30" s="95"/>
    </row>
    <row r="31" spans="1:30" x14ac:dyDescent="0.25">
      <c r="A31" s="23"/>
      <c r="B31" s="104"/>
      <c r="C31" s="1"/>
      <c r="D31" s="104"/>
      <c r="E31" s="105"/>
      <c r="G31" s="1"/>
      <c r="H31" s="4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5"/>
      <c r="Z31" s="95"/>
      <c r="AA31" s="95"/>
      <c r="AB31" s="95"/>
      <c r="AC31" s="95"/>
      <c r="AD31" s="95"/>
    </row>
    <row r="32" spans="1:30" x14ac:dyDescent="0.25">
      <c r="A32" s="23"/>
      <c r="B32" s="104"/>
      <c r="C32" s="1"/>
      <c r="D32" s="104"/>
      <c r="E32" s="105"/>
      <c r="G32" s="1"/>
      <c r="H32" s="4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5"/>
      <c r="Z32" s="95"/>
      <c r="AA32" s="95"/>
      <c r="AB32" s="95"/>
      <c r="AC32" s="95"/>
      <c r="AD32" s="95"/>
    </row>
    <row r="33" spans="1:30" x14ac:dyDescent="0.25">
      <c r="A33" s="23"/>
      <c r="B33" s="104"/>
      <c r="C33" s="1"/>
      <c r="D33" s="104"/>
      <c r="E33" s="105"/>
      <c r="G33" s="1"/>
      <c r="H33" s="4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5"/>
      <c r="Z33" s="95"/>
      <c r="AA33" s="95"/>
      <c r="AB33" s="95"/>
      <c r="AC33" s="95"/>
      <c r="AD33" s="95"/>
    </row>
    <row r="34" spans="1:30" x14ac:dyDescent="0.25">
      <c r="A34" s="23"/>
      <c r="B34" s="104"/>
      <c r="C34" s="1"/>
      <c r="D34" s="104"/>
      <c r="E34" s="105"/>
      <c r="G34" s="1"/>
      <c r="H34" s="4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2020-03-24T13:12:17Z</dcterms:modified>
</cp:coreProperties>
</file>