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1" i="5" l="1"/>
  <c r="AS12" i="5" l="1"/>
  <c r="AQ12" i="5"/>
  <c r="AP12" i="5"/>
  <c r="AO12" i="5"/>
  <c r="AN12" i="5"/>
  <c r="AM12" i="5"/>
  <c r="AG12" i="5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H16" i="5" s="1"/>
  <c r="H18" i="5" s="1"/>
  <c r="G12" i="5"/>
  <c r="G16" i="5" s="1"/>
  <c r="G18" i="5" s="1"/>
  <c r="F12" i="5"/>
  <c r="F16" i="5" s="1"/>
  <c r="F18" i="5" s="1"/>
  <c r="E12" i="5"/>
  <c r="E16" i="5" s="1"/>
  <c r="E18" i="5" s="1"/>
  <c r="K17" i="5" l="1"/>
  <c r="K18" i="5" s="1"/>
  <c r="O18" i="5"/>
  <c r="J18" i="5"/>
  <c r="J17" i="5"/>
  <c r="O17" i="5"/>
  <c r="N18" i="5"/>
  <c r="L18" i="5"/>
  <c r="M18" i="5"/>
  <c r="N17" i="5"/>
  <c r="L17" i="5"/>
  <c r="M17" i="5"/>
  <c r="AF12" i="5"/>
</calcChain>
</file>

<file path=xl/sharedStrings.xml><?xml version="1.0" encoding="utf-8"?>
<sst xmlns="http://schemas.openxmlformats.org/spreadsheetml/2006/main" count="86" uniqueCount="38">
  <si>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</si>
  <si>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</si>
  <si>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</si>
  <si>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</si>
  <si>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</si>
  <si>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</si>
  <si>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</si>
  <si>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</si>
  <si>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</si>
  <si>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</si>
  <si>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</si>
  <si>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</si>
  <si>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</si>
  <si>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</si>
  <si>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</si>
  <si>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</si>
  <si>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</si>
  <si>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</si>
  <si>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</si>
  <si>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</si>
  <si>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</si>
  <si>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</si>
  <si>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</si>
  <si>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</si>
  <si>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EuVe = Eurajoen Veikot  (1932)</t>
  </si>
  <si>
    <t>KöLa = Köyliön Lallit  (1946)</t>
  </si>
  <si>
    <t>PomPy = Pomarkun Pyry  (1945)</t>
  </si>
  <si>
    <t>Tomi Turpela</t>
  </si>
  <si>
    <t>10.</t>
  </si>
  <si>
    <t>AA  2</t>
  </si>
  <si>
    <t>9.</t>
  </si>
  <si>
    <t>KöLa</t>
  </si>
  <si>
    <t>PomPy</t>
  </si>
  <si>
    <t>8.</t>
  </si>
  <si>
    <t>EuVe</t>
  </si>
  <si>
    <t>5.</t>
  </si>
  <si>
    <t>1.4.1992   Rauma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</si>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</sst>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28</v>
      </c>
      <c r="Z4" s="1" t="s">
        <v>29</v>
      </c>
      <c r="AA4" s="12">
        <v>12</v>
      </c>
      <c r="AB4" s="12">
        <v>0</v>
      </c>
      <c r="AC4" s="12">
        <v>2</v>
      </c>
      <c r="AD4" s="12">
        <v>3</v>
      </c>
      <c r="AE4" s="12">
        <v>34</v>
      </c>
      <c r="AF4" s="67">
        <v>0.49270000000000003</v>
      </c>
      <c r="AG4" s="68">
        <v>69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30</v>
      </c>
      <c r="Z6" s="1" t="s">
        <v>31</v>
      </c>
      <c r="AA6" s="12">
        <v>16</v>
      </c>
      <c r="AB6" s="12">
        <v>1</v>
      </c>
      <c r="AC6" s="12">
        <v>1</v>
      </c>
      <c r="AD6" s="12">
        <v>16</v>
      </c>
      <c r="AE6" s="12">
        <v>69</v>
      </c>
      <c r="AF6" s="67">
        <v>0.62719999999999998</v>
      </c>
      <c r="AG6" s="68">
        <v>110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30</v>
      </c>
      <c r="Z7" s="1" t="s">
        <v>31</v>
      </c>
      <c r="AA7" s="12">
        <v>17</v>
      </c>
      <c r="AB7" s="12">
        <v>0</v>
      </c>
      <c r="AC7" s="12">
        <v>1</v>
      </c>
      <c r="AD7" s="12">
        <v>24</v>
      </c>
      <c r="AE7" s="12">
        <v>83</v>
      </c>
      <c r="AF7" s="67">
        <v>0.64339999999999997</v>
      </c>
      <c r="AG7" s="68">
        <v>129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30</v>
      </c>
      <c r="Z8" s="1" t="s">
        <v>32</v>
      </c>
      <c r="AA8" s="12">
        <v>7</v>
      </c>
      <c r="AB8" s="12">
        <v>3</v>
      </c>
      <c r="AC8" s="12">
        <v>1</v>
      </c>
      <c r="AD8" s="12">
        <v>23</v>
      </c>
      <c r="AE8" s="12">
        <v>41</v>
      </c>
      <c r="AF8" s="67">
        <v>0.63070000000000004</v>
      </c>
      <c r="AG8" s="68">
        <v>65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2016</v>
      </c>
      <c r="Y9" s="12" t="s">
        <v>33</v>
      </c>
      <c r="Z9" s="1" t="s">
        <v>34</v>
      </c>
      <c r="AA9" s="12">
        <v>16</v>
      </c>
      <c r="AB9" s="12">
        <v>1</v>
      </c>
      <c r="AC9" s="12">
        <v>5</v>
      </c>
      <c r="AD9" s="12">
        <v>22</v>
      </c>
      <c r="AE9" s="12">
        <v>83</v>
      </c>
      <c r="AF9" s="67">
        <v>0.61939999999999995</v>
      </c>
      <c r="AG9" s="68">
        <v>134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2017</v>
      </c>
      <c r="Y10" s="12" t="s">
        <v>35</v>
      </c>
      <c r="Z10" s="1" t="s">
        <v>34</v>
      </c>
      <c r="AA10" s="12">
        <v>16</v>
      </c>
      <c r="AB10" s="12">
        <v>2</v>
      </c>
      <c r="AC10" s="12">
        <v>7</v>
      </c>
      <c r="AD10" s="12">
        <v>26</v>
      </c>
      <c r="AE10" s="12">
        <v>81</v>
      </c>
      <c r="AF10" s="67">
        <v>0.67500000000000004</v>
      </c>
      <c r="AG10" s="68">
        <v>120</v>
      </c>
      <c r="AH10" s="7"/>
      <c r="AI10" s="7" t="s">
        <v>33</v>
      </c>
      <c r="AJ10" s="7"/>
      <c r="AK10" s="7" t="s">
        <v>30</v>
      </c>
      <c r="AL10" s="10"/>
      <c r="AM10" s="12"/>
      <c r="AN10" s="12"/>
      <c r="AO10" s="12"/>
      <c r="AP10" s="12"/>
      <c r="AQ10" s="12"/>
      <c r="AR10" s="65"/>
      <c r="AS10" s="7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2018</v>
      </c>
      <c r="Y11" s="12" t="s">
        <v>33</v>
      </c>
      <c r="Z11" s="1" t="s">
        <v>34</v>
      </c>
      <c r="AA11" s="12">
        <v>6</v>
      </c>
      <c r="AB11" s="12">
        <v>2</v>
      </c>
      <c r="AC11" s="12">
        <v>3</v>
      </c>
      <c r="AD11" s="12">
        <v>8</v>
      </c>
      <c r="AE11" s="12">
        <v>33</v>
      </c>
      <c r="AF11" s="67">
        <v>0.6734</v>
      </c>
      <c r="AG11" s="68">
        <f>PRODUCT(AE11/AF11)</f>
        <v>49.005049005049003</v>
      </c>
      <c r="AH11" s="7"/>
      <c r="AI11" s="7"/>
      <c r="AJ11" s="7"/>
      <c r="AK11" s="7"/>
      <c r="AL11" s="10"/>
      <c r="AM11" s="1"/>
      <c r="AN11" s="1"/>
      <c r="AO11" s="1"/>
      <c r="AP11" s="1"/>
      <c r="AQ11" s="1"/>
      <c r="AR11" s="52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90</v>
      </c>
      <c r="AB12" s="36">
        <f>SUM(AB4:AB11)</f>
        <v>9</v>
      </c>
      <c r="AC12" s="36">
        <f>SUM(AC4:AC11)</f>
        <v>20</v>
      </c>
      <c r="AD12" s="36">
        <f>SUM(AD4:AD11)</f>
        <v>122</v>
      </c>
      <c r="AE12" s="36">
        <f>SUM(AE4:AE11)</f>
        <v>424</v>
      </c>
      <c r="AF12" s="37">
        <f>PRODUCT(AE12/AG12)</f>
        <v>0.62721425028414712</v>
      </c>
      <c r="AG12" s="21">
        <f>SUM(AG4:AG11)</f>
        <v>676.00504900504905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37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25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26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90</v>
      </c>
      <c r="F17" s="47">
        <f>PRODUCT(AB12+AN12)</f>
        <v>9</v>
      </c>
      <c r="G17" s="47">
        <f>PRODUCT(AC12+AO12)</f>
        <v>20</v>
      </c>
      <c r="H17" s="47">
        <f>PRODUCT(AD12+AP12)</f>
        <v>122</v>
      </c>
      <c r="I17" s="47">
        <f>PRODUCT(AE12+AQ12)</f>
        <v>424</v>
      </c>
      <c r="J17" s="60">
        <f>PRODUCT(I17/K17)</f>
        <v>0.62721425028414712</v>
      </c>
      <c r="K17" s="10">
        <f>PRODUCT(AG12+AS12)</f>
        <v>676.00504900504905</v>
      </c>
      <c r="L17" s="53">
        <f>PRODUCT((F17+G17)/E17)</f>
        <v>0.32222222222222224</v>
      </c>
      <c r="M17" s="53">
        <f>PRODUCT(H17/E17)</f>
        <v>1.3555555555555556</v>
      </c>
      <c r="N17" s="53">
        <f>PRODUCT((F17+G17+H17)/E17)</f>
        <v>1.6777777777777778</v>
      </c>
      <c r="O17" s="53">
        <f>PRODUCT(I17/E17)</f>
        <v>4.7111111111111112</v>
      </c>
      <c r="Q17" s="17"/>
      <c r="R17" s="17"/>
      <c r="S17" s="16"/>
      <c r="T17" s="54" t="s">
        <v>24</v>
      </c>
      <c r="U17" s="10"/>
      <c r="V17" s="10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90</v>
      </c>
      <c r="F18" s="47">
        <f t="shared" ref="F18:I18" si="0">SUM(F15:F17)</f>
        <v>9</v>
      </c>
      <c r="G18" s="47">
        <f t="shared" si="0"/>
        <v>20</v>
      </c>
      <c r="H18" s="47">
        <f t="shared" si="0"/>
        <v>122</v>
      </c>
      <c r="I18" s="47">
        <f t="shared" si="0"/>
        <v>424</v>
      </c>
      <c r="J18" s="60">
        <f>PRODUCT(I18/K18)</f>
        <v>0.62721425028414712</v>
      </c>
      <c r="K18" s="16">
        <f>SUM(K15:K17)</f>
        <v>676.00504900504905</v>
      </c>
      <c r="L18" s="53">
        <f>PRODUCT((F18+G18)/E18)</f>
        <v>0.32222222222222224</v>
      </c>
      <c r="M18" s="53">
        <f>PRODUCT(H18/E18)</f>
        <v>1.3555555555555556</v>
      </c>
      <c r="N18" s="53">
        <f>PRODUCT((F18+G18+H18)/E18)</f>
        <v>1.6777777777777778</v>
      </c>
      <c r="O18" s="53">
        <f>PRODUCT(I18/E18)</f>
        <v>4.7111111111111112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2018-11-27T18:28:24Z</dcterms:modified>
</cp:coreProperties>
</file>