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O7" i="1"/>
  <c r="O6" i="1"/>
  <c r="O5" i="1"/>
  <c r="O4" i="1"/>
  <c r="AJ8" i="1"/>
  <c r="AI8" i="1"/>
  <c r="AH8" i="1"/>
  <c r="AG8" i="1"/>
  <c r="AF8" i="1"/>
  <c r="AE8" i="1"/>
  <c r="AC8" i="1"/>
  <c r="AB8" i="1"/>
  <c r="AA8" i="1"/>
  <c r="Z8" i="1"/>
  <c r="X8" i="1"/>
  <c r="W8" i="1"/>
  <c r="V8" i="1"/>
  <c r="U8" i="1"/>
  <c r="H8" i="1"/>
  <c r="H12" i="1"/>
  <c r="G8" i="1"/>
  <c r="G12" i="1"/>
  <c r="F8" i="1"/>
  <c r="F12" i="1"/>
  <c r="F15" i="1" s="1"/>
  <c r="E8" i="1"/>
  <c r="E12" i="1" s="1"/>
  <c r="D9" i="1"/>
  <c r="H15" i="1"/>
  <c r="G15" i="1"/>
  <c r="K12" i="1" l="1"/>
  <c r="E15" i="1"/>
  <c r="L15" i="1" s="1"/>
  <c r="L12" i="1"/>
  <c r="K15" i="1" l="1"/>
</calcChain>
</file>

<file path=xl/sharedStrings.xml><?xml version="1.0" encoding="utf-8"?>
<sst xmlns="http://schemas.openxmlformats.org/spreadsheetml/2006/main" count="86" uniqueCount="63">
  <si>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</si>
  <si>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</si>
  <si>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</si>
  <si>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</si>
  <si>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</si>
  <si>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</si>
  <si>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</si>
  <si>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</si>
  <si>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</si>
  <si>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</si>
  <si>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</si>
  <si>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</si>
  <si>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</si>
  <si>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</si>
  <si>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</si>
  <si>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</si>
  <si>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</si>
  <si>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</si>
  <si>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</si>
  <si>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</si>
  <si>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</si>
  <si>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</si>
  <si>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</si>
  <si>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</si>
  <si>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</si>
  <si>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</si>
  <si>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</si>
  <si>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</si>
  <si>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</si>
  <si>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</si>
  <si>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</si>
  <si>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</si>
  <si>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</si>
  <si>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</si>
  <si>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HalTo = Halsuan Toivo  (1909)</t>
  </si>
  <si>
    <t>TU = Toholammin Urheilijat  (1955)</t>
  </si>
  <si>
    <t>Sinikka Tuominiemi</t>
  </si>
  <si>
    <t>11.-12.</t>
  </si>
  <si>
    <t>HalTo</t>
  </si>
  <si>
    <t>3.</t>
  </si>
  <si>
    <t>VetU</t>
  </si>
  <si>
    <t>loppusarja</t>
  </si>
  <si>
    <t>7.-8.</t>
  </si>
  <si>
    <t>9.-10.</t>
  </si>
  <si>
    <t>TU</t>
  </si>
  <si>
    <t>putoamissarja</t>
  </si>
  <si>
    <t>MESTARUUSSARJA</t>
  </si>
  <si>
    <t>URA SM-SARJASSA</t>
  </si>
  <si>
    <t>ENSIMMÄISET</t>
  </si>
  <si>
    <t>Ottelu</t>
  </si>
  <si>
    <t>18.05. 1975  HalTo - SMJ  0-6</t>
  </si>
  <si>
    <t>1.  ottelu</t>
  </si>
  <si>
    <t>Lyöty juoksu</t>
  </si>
  <si>
    <t>Tuotu juoksu</t>
  </si>
  <si>
    <t>Kunnari</t>
  </si>
  <si>
    <t>01.06. 1975  HalTo - Virkiä  4-6</t>
  </si>
  <si>
    <t>3.  ottelu</t>
  </si>
  <si>
    <t>10.  ottelu</t>
  </si>
  <si>
    <t>23.05. 1976  VetU - Ura  42-8</t>
  </si>
  <si>
    <t>28.  ottelu</t>
  </si>
  <si>
    <t>06.06. 1977  VetU - SMJ  10-31</t>
  </si>
  <si>
    <t>L+T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</si>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</sst>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61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1975</v>
      </c>
      <c r="C4" s="27" t="s">
        <v>37</v>
      </c>
      <c r="D4" s="62" t="s">
        <v>38</v>
      </c>
      <c r="E4" s="63">
        <v>9</v>
      </c>
      <c r="F4" s="27">
        <v>0</v>
      </c>
      <c r="G4" s="27">
        <v>0</v>
      </c>
      <c r="H4" s="27">
        <v>5</v>
      </c>
      <c r="I4" s="64"/>
      <c r="J4" s="64"/>
      <c r="K4" s="64"/>
      <c r="L4" s="64"/>
      <c r="M4" s="64"/>
      <c r="N4" s="64"/>
      <c r="O4" s="37" t="e">
        <f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1976</v>
      </c>
      <c r="C5" s="27" t="s">
        <v>39</v>
      </c>
      <c r="D5" s="29" t="s">
        <v>40</v>
      </c>
      <c r="E5" s="63">
        <v>10</v>
      </c>
      <c r="F5" s="27">
        <v>0</v>
      </c>
      <c r="G5" s="27">
        <v>5</v>
      </c>
      <c r="H5" s="27">
        <v>19</v>
      </c>
      <c r="I5" s="64"/>
      <c r="J5" s="64"/>
      <c r="K5" s="64"/>
      <c r="L5" s="64"/>
      <c r="M5" s="64"/>
      <c r="N5" s="64"/>
      <c r="O5" s="37" t="e">
        <f>PRODUCT(I5/N5)</f>
        <v>#DIV/0!</v>
      </c>
      <c r="P5" s="19"/>
      <c r="Q5" s="19" t="s">
        <v>62</v>
      </c>
      <c r="R5" s="19"/>
      <c r="S5" s="19"/>
      <c r="T5" s="25"/>
      <c r="U5" s="27">
        <v>6</v>
      </c>
      <c r="V5" s="27">
        <v>0</v>
      </c>
      <c r="W5" s="27">
        <v>3</v>
      </c>
      <c r="X5" s="27">
        <v>6</v>
      </c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>
        <v>1</v>
      </c>
      <c r="AK5" s="17" t="s">
        <v>41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1977</v>
      </c>
      <c r="C6" s="27" t="s">
        <v>42</v>
      </c>
      <c r="D6" s="29" t="s">
        <v>40</v>
      </c>
      <c r="E6" s="63">
        <v>8</v>
      </c>
      <c r="F6" s="27">
        <v>1</v>
      </c>
      <c r="G6" s="27">
        <v>9</v>
      </c>
      <c r="H6" s="27">
        <v>12</v>
      </c>
      <c r="I6" s="64"/>
      <c r="J6" s="64"/>
      <c r="K6" s="64"/>
      <c r="L6" s="64"/>
      <c r="M6" s="64"/>
      <c r="N6" s="64"/>
      <c r="O6" s="37" t="e">
        <f>PRODUCT(I6/N6)</f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1978</v>
      </c>
      <c r="C7" s="27" t="s">
        <v>43</v>
      </c>
      <c r="D7" s="29" t="s">
        <v>44</v>
      </c>
      <c r="E7" s="63">
        <v>10</v>
      </c>
      <c r="F7" s="27">
        <v>0</v>
      </c>
      <c r="G7" s="65">
        <v>2</v>
      </c>
      <c r="H7" s="27">
        <v>22</v>
      </c>
      <c r="I7" s="64"/>
      <c r="J7" s="64"/>
      <c r="K7" s="64"/>
      <c r="L7" s="64"/>
      <c r="M7" s="64"/>
      <c r="N7" s="64"/>
      <c r="O7" s="37" t="e">
        <f>PRODUCT(I7/N7)</f>
        <v>#DIV/0!</v>
      </c>
      <c r="P7" s="19"/>
      <c r="Q7" s="19"/>
      <c r="R7" s="19"/>
      <c r="S7" s="19"/>
      <c r="T7" s="25"/>
      <c r="U7" s="27"/>
      <c r="V7" s="27"/>
      <c r="W7" s="65"/>
      <c r="X7" s="65"/>
      <c r="Y7" s="33"/>
      <c r="Z7" s="28">
        <v>1</v>
      </c>
      <c r="AA7" s="28">
        <v>0</v>
      </c>
      <c r="AB7" s="28">
        <v>0</v>
      </c>
      <c r="AC7" s="28">
        <v>3</v>
      </c>
      <c r="AD7" s="28"/>
      <c r="AE7" s="27"/>
      <c r="AF7" s="27"/>
      <c r="AG7" s="27"/>
      <c r="AH7" s="27"/>
      <c r="AI7" s="27"/>
      <c r="AJ7" s="27"/>
      <c r="AK7" s="66" t="s">
        <v>45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17" t="s">
        <v>9</v>
      </c>
      <c r="C8" s="18"/>
      <c r="D8" s="16"/>
      <c r="E8" s="19">
        <f>SUM(E4:E7)</f>
        <v>37</v>
      </c>
      <c r="F8" s="19">
        <f>SUM(F4:F7)</f>
        <v>1</v>
      </c>
      <c r="G8" s="19">
        <f>SUM(G4:G7)</f>
        <v>16</v>
      </c>
      <c r="H8" s="19">
        <f>SUM(H4:H7)</f>
        <v>58</v>
      </c>
      <c r="I8" s="19"/>
      <c r="J8" s="19"/>
      <c r="K8" s="19"/>
      <c r="L8" s="19"/>
      <c r="M8" s="19"/>
      <c r="N8" s="31"/>
      <c r="O8" s="32"/>
      <c r="P8" s="19"/>
      <c r="Q8" s="19"/>
      <c r="R8" s="19"/>
      <c r="S8" s="19"/>
      <c r="T8" s="25"/>
      <c r="U8" s="19">
        <f>SUM(U4:U7)</f>
        <v>6</v>
      </c>
      <c r="V8" s="19">
        <f>SUM(V4:V7)</f>
        <v>0</v>
      </c>
      <c r="W8" s="19">
        <f>SUM(W4:W7)</f>
        <v>3</v>
      </c>
      <c r="X8" s="19">
        <f>SUM(X4:X7)</f>
        <v>6</v>
      </c>
      <c r="Y8" s="19"/>
      <c r="Z8" s="19">
        <f>SUM(Z4:Z7)</f>
        <v>1</v>
      </c>
      <c r="AA8" s="19">
        <f>SUM(AA4:AA7)</f>
        <v>0</v>
      </c>
      <c r="AB8" s="19">
        <f>SUM(AB4:AB7)</f>
        <v>0</v>
      </c>
      <c r="AC8" s="19">
        <f>SUM(AC4:AC7)</f>
        <v>3</v>
      </c>
      <c r="AD8" s="19"/>
      <c r="AE8" s="19">
        <f t="shared" ref="AE8:AJ8" si="0">SUM(AE4:AE7)</f>
        <v>0</v>
      </c>
      <c r="AF8" s="19">
        <f t="shared" si="0"/>
        <v>0</v>
      </c>
      <c r="AG8" s="19">
        <f t="shared" si="0"/>
        <v>0</v>
      </c>
      <c r="AH8" s="19">
        <f t="shared" si="0"/>
        <v>0</v>
      </c>
      <c r="AI8" s="19">
        <f t="shared" si="0"/>
        <v>0</v>
      </c>
      <c r="AJ8" s="19">
        <f t="shared" si="0"/>
        <v>1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9" t="s">
        <v>2</v>
      </c>
      <c r="C9" s="33"/>
      <c r="D9" s="34">
        <f>SUM(F8:H8)*5/3+(E8/3)+(AE8*25)+(AF8*25)+(AG8*15)+(AH8*25)+(AI8*20)+(AJ8*15)</f>
        <v>152.33333333333334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1"/>
      <c r="AH9" s="1"/>
      <c r="AI9" s="36"/>
      <c r="AJ9" s="1"/>
      <c r="AK9" s="1"/>
      <c r="AL9" s="24"/>
      <c r="AM9" s="9"/>
      <c r="AN9" s="9"/>
      <c r="AO9" s="9"/>
      <c r="AP9" s="9"/>
      <c r="AQ9" s="9"/>
    </row>
    <row r="10" spans="1:43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39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3" t="s">
        <v>47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48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65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1" t="s">
        <v>15</v>
      </c>
      <c r="C12" s="13"/>
      <c r="D12" s="42"/>
      <c r="E12" s="27">
        <f>PRODUCT(E8)</f>
        <v>37</v>
      </c>
      <c r="F12" s="27">
        <f>PRODUCT(F8)</f>
        <v>1</v>
      </c>
      <c r="G12" s="27">
        <f>PRODUCT(G8)</f>
        <v>16</v>
      </c>
      <c r="H12" s="27">
        <f>PRODUCT(H8)</f>
        <v>58</v>
      </c>
      <c r="I12" s="27"/>
      <c r="J12" s="1"/>
      <c r="K12" s="43">
        <f>PRODUCT((F12+G12)/E12)</f>
        <v>0.45945945945945948</v>
      </c>
      <c r="L12" s="43">
        <f>PRODUCT(H12/E12)</f>
        <v>1.5675675675675675</v>
      </c>
      <c r="M12" s="43"/>
      <c r="N12" s="30"/>
      <c r="O12" s="25"/>
      <c r="P12" s="68" t="s">
        <v>49</v>
      </c>
      <c r="Q12" s="69"/>
      <c r="R12" s="69"/>
      <c r="S12" s="70" t="s">
        <v>50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51</v>
      </c>
      <c r="AE12" s="70"/>
      <c r="AF12" s="70"/>
      <c r="AG12" s="70"/>
      <c r="AH12" s="70"/>
      <c r="AI12" s="71"/>
      <c r="AJ12" s="71"/>
      <c r="AK12" s="72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4" t="s">
        <v>16</v>
      </c>
      <c r="C13" s="45"/>
      <c r="D13" s="46"/>
      <c r="E13" s="27">
        <v>6</v>
      </c>
      <c r="F13" s="27">
        <v>0</v>
      </c>
      <c r="G13" s="27">
        <v>3</v>
      </c>
      <c r="H13" s="27">
        <v>6</v>
      </c>
      <c r="I13" s="27"/>
      <c r="J13" s="1"/>
      <c r="K13" s="43">
        <f>PRODUCT((F13+G13)/E13)</f>
        <v>0.5</v>
      </c>
      <c r="L13" s="43">
        <f>PRODUCT(H13/E13)</f>
        <v>1</v>
      </c>
      <c r="M13" s="43"/>
      <c r="N13" s="30"/>
      <c r="O13" s="25"/>
      <c r="P13" s="73" t="s">
        <v>52</v>
      </c>
      <c r="Q13" s="74"/>
      <c r="R13" s="74"/>
      <c r="S13" s="75" t="s">
        <v>58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57</v>
      </c>
      <c r="AE13" s="75"/>
      <c r="AF13" s="75"/>
      <c r="AG13" s="75"/>
      <c r="AH13" s="75"/>
      <c r="AI13" s="76"/>
      <c r="AJ13" s="76"/>
      <c r="AK13" s="7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7" t="s">
        <v>17</v>
      </c>
      <c r="C14" s="48"/>
      <c r="D14" s="49"/>
      <c r="E14" s="28">
        <v>1</v>
      </c>
      <c r="F14" s="28">
        <v>0</v>
      </c>
      <c r="G14" s="28">
        <v>0</v>
      </c>
      <c r="H14" s="28">
        <v>3</v>
      </c>
      <c r="I14" s="28"/>
      <c r="J14" s="1"/>
      <c r="K14" s="50">
        <v>0</v>
      </c>
      <c r="L14" s="50">
        <v>3</v>
      </c>
      <c r="M14" s="50"/>
      <c r="N14" s="51"/>
      <c r="O14" s="25"/>
      <c r="P14" s="73" t="s">
        <v>53</v>
      </c>
      <c r="Q14" s="74"/>
      <c r="R14" s="74"/>
      <c r="S14" s="75" t="s">
        <v>55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56</v>
      </c>
      <c r="AE14" s="75"/>
      <c r="AF14" s="75"/>
      <c r="AG14" s="75"/>
      <c r="AH14" s="75"/>
      <c r="AI14" s="76"/>
      <c r="AJ14" s="76"/>
      <c r="AK14" s="7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2" t="s">
        <v>18</v>
      </c>
      <c r="C15" s="53"/>
      <c r="D15" s="54"/>
      <c r="E15" s="19">
        <f>SUM(E12:E14)</f>
        <v>44</v>
      </c>
      <c r="F15" s="19">
        <f>SUM(F12:F14)</f>
        <v>1</v>
      </c>
      <c r="G15" s="19">
        <f>SUM(G12:G14)</f>
        <v>19</v>
      </c>
      <c r="H15" s="19">
        <f>SUM(H12:H14)</f>
        <v>67</v>
      </c>
      <c r="I15" s="19"/>
      <c r="J15" s="1"/>
      <c r="K15" s="55">
        <f>PRODUCT((F15+G15)/E15)</f>
        <v>0.45454545454545453</v>
      </c>
      <c r="L15" s="55">
        <f>PRODUCT(H15/E15)</f>
        <v>1.5227272727272727</v>
      </c>
      <c r="M15" s="55"/>
      <c r="N15" s="31"/>
      <c r="O15" s="25"/>
      <c r="P15" s="78" t="s">
        <v>54</v>
      </c>
      <c r="Q15" s="79"/>
      <c r="R15" s="79"/>
      <c r="S15" s="80" t="s">
        <v>60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59</v>
      </c>
      <c r="AE15" s="80"/>
      <c r="AF15" s="80"/>
      <c r="AG15" s="80"/>
      <c r="AH15" s="80"/>
      <c r="AI15" s="81"/>
      <c r="AJ15" s="81"/>
      <c r="AK15" s="82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 t="s">
        <v>31</v>
      </c>
      <c r="C17" s="1"/>
      <c r="D17" s="60" t="s">
        <v>34</v>
      </c>
      <c r="E17" s="1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38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7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 t="s">
        <v>33</v>
      </c>
      <c r="E18" s="1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9"/>
      <c r="AE18" s="25"/>
      <c r="AF18" s="1"/>
      <c r="AG18" s="1"/>
      <c r="AH18" s="1"/>
      <c r="AI18" s="9"/>
      <c r="AJ18" s="25"/>
      <c r="AK18" s="2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 t="s">
        <v>35</v>
      </c>
      <c r="E19" s="1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9"/>
      <c r="AE19" s="25"/>
      <c r="AF19" s="1"/>
      <c r="AG19" s="1"/>
      <c r="AH19" s="1"/>
      <c r="AI19" s="9"/>
      <c r="AJ19" s="25"/>
      <c r="AK19" s="2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9"/>
      <c r="AE20" s="25"/>
      <c r="AF20" s="1"/>
      <c r="AG20" s="1"/>
      <c r="AH20" s="1"/>
      <c r="AI20" s="9"/>
      <c r="AJ20" s="25"/>
      <c r="AK20" s="2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9"/>
      <c r="AE21" s="25"/>
      <c r="AF21" s="1"/>
      <c r="AG21" s="1"/>
      <c r="AH21" s="1"/>
      <c r="AI21" s="9"/>
      <c r="AJ21" s="25"/>
      <c r="AK21" s="2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5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5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5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57"/>
      <c r="AN43" s="57"/>
      <c r="AO43" s="57"/>
      <c r="AP43" s="57"/>
      <c r="AQ43" s="57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5"/>
      <c r="AL44" s="9"/>
      <c r="AM44" s="57"/>
      <c r="AN44" s="57"/>
      <c r="AO44" s="57"/>
      <c r="AP44" s="57"/>
      <c r="AQ44" s="57"/>
    </row>
    <row r="45" spans="1:43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5"/>
      <c r="AL45" s="9"/>
    </row>
    <row r="46" spans="1:43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5"/>
      <c r="AL46" s="9"/>
    </row>
    <row r="47" spans="1:43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</row>
    <row r="48" spans="1:43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</row>
    <row r="49" spans="1:38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5"/>
      <c r="AL49" s="9"/>
    </row>
    <row r="50" spans="1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38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38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8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8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8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8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8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8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8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8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8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9"/>
      <c r="Q80" s="9"/>
      <c r="R80" s="9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9"/>
      <c r="Q81" s="9"/>
      <c r="R81" s="9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9"/>
      <c r="Q82" s="9"/>
      <c r="R82" s="9"/>
      <c r="S82" s="1"/>
      <c r="T82" s="25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6:36" ht="15" customHeight="1" x14ac:dyDescent="0.25">
      <c r="P83" s="9"/>
      <c r="Q83" s="9"/>
      <c r="R83" s="9"/>
      <c r="S83" s="1"/>
      <c r="T83" s="25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2019-02-02T13:14:22Z</dcterms:modified>
</cp:coreProperties>
</file>