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T12" i="1" l="1"/>
  <c r="T11" i="1"/>
  <c r="T10" i="1"/>
  <c r="AJ12" i="1" l="1"/>
  <c r="AI12" i="1"/>
  <c r="AH12" i="1"/>
  <c r="AG12" i="1"/>
  <c r="AF12" i="1"/>
  <c r="AE12" i="1"/>
  <c r="AC12" i="1"/>
  <c r="H18" i="1" s="1"/>
  <c r="AB12" i="1"/>
  <c r="G18" i="1" s="1"/>
  <c r="AA12" i="1"/>
  <c r="F18" i="1" s="1"/>
  <c r="Z12" i="1"/>
  <c r="E18" i="1" s="1"/>
  <c r="X12" i="1"/>
  <c r="H17" i="1" s="1"/>
  <c r="W12" i="1"/>
  <c r="G17" i="1" s="1"/>
  <c r="V12" i="1"/>
  <c r="F17" i="1" s="1"/>
  <c r="U12" i="1"/>
  <c r="E17" i="1" s="1"/>
  <c r="H12" i="1"/>
  <c r="H16" i="1" s="1"/>
  <c r="G12" i="1"/>
  <c r="G16" i="1" s="1"/>
  <c r="F12" i="1"/>
  <c r="F16" i="1" s="1"/>
  <c r="E12" i="1"/>
  <c r="E16" i="1" s="1"/>
  <c r="E19" i="1" s="1"/>
  <c r="D13" i="1" l="1"/>
  <c r="F19" i="1"/>
  <c r="G19" i="1"/>
  <c r="L18" i="1"/>
  <c r="H19" i="1"/>
  <c r="L19" i="1" s="1"/>
  <c r="L16" i="1"/>
  <c r="K17" i="1"/>
  <c r="L17" i="1"/>
  <c r="K18" i="1"/>
  <c r="K16" i="1"/>
  <c r="K19" i="1" l="1"/>
</calcChain>
</file>

<file path=xl/sharedStrings.xml><?xml version="1.0" encoding="utf-8"?>
<sst xmlns="http://schemas.openxmlformats.org/spreadsheetml/2006/main" count="136" uniqueCount="93">
  <si>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</si>
  <si>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</si>
  <si>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</si>
  <si>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</si>
  <si>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</si>
  <si>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</si>
  <si>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</si>
  <si>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</si>
  <si>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</si>
  <si>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</si>
  <si>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</si>
  <si>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</si>
  <si>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</si>
  <si>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</si>
  <si>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</si>
  <si>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</si>
  <si>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</si>
  <si>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</si>
  <si>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</si>
  <si>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</si>
  <si>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</si>
  <si>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</si>
  <si>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</si>
  <si>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</si>
  <si>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</si>
  <si>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</si>
  <si>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</si>
  <si>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</si>
  <si>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</si>
  <si>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</si>
  <si>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</si>
  <si>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</si>
  <si>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VetU</t>
  </si>
  <si>
    <t>suomensarja</t>
  </si>
  <si>
    <t>5.</t>
  </si>
  <si>
    <t>5.-6.</t>
  </si>
  <si>
    <t>3.</t>
  </si>
  <si>
    <t>7.-8.</t>
  </si>
  <si>
    <t>9.-10.</t>
  </si>
  <si>
    <t>TU</t>
  </si>
  <si>
    <t>11.-12.</t>
  </si>
  <si>
    <t>VetU = Vetelin Urheilijat  (1947)</t>
  </si>
  <si>
    <t>ENSIMMÄISET</t>
  </si>
  <si>
    <t>Ottelu</t>
  </si>
  <si>
    <t>1.  ottelu</t>
  </si>
  <si>
    <t>Kunnari</t>
  </si>
  <si>
    <t>17.09. 1972  VetU - UPV  16-2</t>
  </si>
  <si>
    <t>5.  ottelu</t>
  </si>
  <si>
    <t>09.06. 1973  VetU - Roihu  10-2</t>
  </si>
  <si>
    <t>36.  ottelu</t>
  </si>
  <si>
    <t>23.05. 1976  VetU - Ura  42-8</t>
  </si>
  <si>
    <t>MESTARUUSSARJA</t>
  </si>
  <si>
    <t>URA SM-SARJASSA</t>
  </si>
  <si>
    <t>L+T</t>
  </si>
  <si>
    <t>Helena Tuominiemi os. Puusaari</t>
  </si>
  <si>
    <t>4.</t>
  </si>
  <si>
    <t>7.</t>
  </si>
  <si>
    <t>1.</t>
  </si>
  <si>
    <t>2.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</si>
  <si>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</si>
  <si>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</si>
  <si>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</si>
  <si>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</si>
  <si>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</si>
  <si>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</si>
  <si>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</si>
  <si>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</si>
  <si>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</si>
  <si>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</si>
  <si>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</si>
  <si>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</si>
  <si>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</si>
  <si>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</si>
  <si>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</si>
  <si>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26.08. 1973  Ilmajoki</t>
  </si>
  <si>
    <t>14-3</t>
  </si>
  <si>
    <t>Länsi</t>
  </si>
  <si>
    <t>3k</t>
  </si>
  <si>
    <t>Paavo Portin</t>
  </si>
  <si>
    <t>27.08. 1975  Hyvinkää</t>
  </si>
  <si>
    <t xml:space="preserve">  6-7</t>
  </si>
  <si>
    <t>Raimo Piuva</t>
  </si>
  <si>
    <t>08.08. 1976  Kannus</t>
  </si>
  <si>
    <t xml:space="preserve">  8-3</t>
  </si>
  <si>
    <t>2k</t>
  </si>
  <si>
    <t>Paavo Lakaniemi</t>
  </si>
  <si>
    <t>600</t>
  </si>
  <si>
    <t xml:space="preserve"> ITÄ - LÄNSI - KORTTI</t>
  </si>
  <si>
    <t>NAISET</t>
  </si>
  <si>
    <t xml:space="preserve"> Lyöjäkuningatar  1976</t>
  </si>
  <si>
    <t xml:space="preserve">Lyöty </t>
  </si>
  <si>
    <t xml:space="preserve">Tuotu </t>
  </si>
  <si>
    <t>Etelä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</si>
</sst>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165" fontId="1" fillId="3" borderId="2" xfId="0" applyNumberFormat="1" applyFont="1" applyFill="1" applyBorder="1"/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1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570312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54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51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53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59">
        <v>1972</v>
      </c>
      <c r="C4" s="59"/>
      <c r="D4" s="60" t="s">
        <v>32</v>
      </c>
      <c r="E4" s="59"/>
      <c r="F4" s="60" t="s">
        <v>33</v>
      </c>
      <c r="G4" s="59"/>
      <c r="H4" s="59"/>
      <c r="I4" s="59"/>
      <c r="J4" s="59"/>
      <c r="K4" s="59"/>
      <c r="L4" s="59"/>
      <c r="M4" s="59"/>
      <c r="N4" s="59"/>
      <c r="O4" s="36"/>
      <c r="P4" s="18"/>
      <c r="Q4" s="18"/>
      <c r="R4" s="18"/>
      <c r="S4" s="18"/>
      <c r="U4" s="26"/>
      <c r="V4" s="26"/>
      <c r="W4" s="26"/>
      <c r="X4" s="26"/>
      <c r="Y4" s="26"/>
      <c r="Z4" s="27">
        <v>2</v>
      </c>
      <c r="AA4" s="27">
        <v>0</v>
      </c>
      <c r="AB4" s="27">
        <v>0</v>
      </c>
      <c r="AC4" s="27">
        <v>1</v>
      </c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1973</v>
      </c>
      <c r="C5" s="26" t="s">
        <v>34</v>
      </c>
      <c r="D5" s="28" t="s">
        <v>32</v>
      </c>
      <c r="E5" s="26">
        <v>9</v>
      </c>
      <c r="F5" s="26">
        <v>0</v>
      </c>
      <c r="G5" s="26">
        <v>3</v>
      </c>
      <c r="H5" s="26">
        <v>7</v>
      </c>
      <c r="I5" s="61"/>
      <c r="J5" s="61"/>
      <c r="K5" s="61"/>
      <c r="L5" s="61"/>
      <c r="M5" s="61"/>
      <c r="N5" s="61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>
        <v>1</v>
      </c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1974</v>
      </c>
      <c r="C6" s="26" t="s">
        <v>34</v>
      </c>
      <c r="D6" s="28" t="s">
        <v>32</v>
      </c>
      <c r="E6" s="26">
        <v>14</v>
      </c>
      <c r="F6" s="26">
        <v>0</v>
      </c>
      <c r="G6" s="26">
        <v>8</v>
      </c>
      <c r="H6" s="26">
        <v>11</v>
      </c>
      <c r="I6" s="61"/>
      <c r="J6" s="61"/>
      <c r="K6" s="61"/>
      <c r="L6" s="61"/>
      <c r="M6" s="61"/>
      <c r="N6" s="61"/>
      <c r="O6" s="3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1975</v>
      </c>
      <c r="C7" s="26" t="s">
        <v>35</v>
      </c>
      <c r="D7" s="28" t="s">
        <v>32</v>
      </c>
      <c r="E7" s="26">
        <v>10</v>
      </c>
      <c r="F7" s="26">
        <v>0</v>
      </c>
      <c r="G7" s="26">
        <v>11</v>
      </c>
      <c r="H7" s="26">
        <v>11</v>
      </c>
      <c r="I7" s="61"/>
      <c r="J7" s="61"/>
      <c r="K7" s="61"/>
      <c r="L7" s="61"/>
      <c r="M7" s="61"/>
      <c r="N7" s="61"/>
      <c r="O7" s="36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1976</v>
      </c>
      <c r="C8" s="26" t="s">
        <v>36</v>
      </c>
      <c r="D8" s="28" t="s">
        <v>32</v>
      </c>
      <c r="E8" s="26">
        <v>10</v>
      </c>
      <c r="F8" s="26">
        <v>4</v>
      </c>
      <c r="G8" s="26">
        <v>27</v>
      </c>
      <c r="H8" s="26">
        <v>17</v>
      </c>
      <c r="I8" s="61"/>
      <c r="J8" s="61"/>
      <c r="K8" s="61"/>
      <c r="L8" s="61"/>
      <c r="M8" s="61"/>
      <c r="N8" s="61"/>
      <c r="O8" s="36"/>
      <c r="P8" s="26" t="s">
        <v>57</v>
      </c>
      <c r="Q8" s="18"/>
      <c r="R8" s="26" t="s">
        <v>58</v>
      </c>
      <c r="S8" s="18"/>
      <c r="T8" s="24"/>
      <c r="U8" s="26">
        <v>6</v>
      </c>
      <c r="V8" s="26">
        <v>2</v>
      </c>
      <c r="W8" s="26">
        <v>4</v>
      </c>
      <c r="X8" s="26">
        <v>7</v>
      </c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1977</v>
      </c>
      <c r="C9" s="26" t="s">
        <v>37</v>
      </c>
      <c r="D9" s="28" t="s">
        <v>32</v>
      </c>
      <c r="E9" s="26">
        <v>10</v>
      </c>
      <c r="F9" s="26">
        <v>6</v>
      </c>
      <c r="G9" s="26">
        <v>16</v>
      </c>
      <c r="H9" s="26">
        <v>25</v>
      </c>
      <c r="I9" s="61"/>
      <c r="J9" s="61"/>
      <c r="K9" s="61"/>
      <c r="L9" s="61"/>
      <c r="M9" s="61"/>
      <c r="N9" s="61"/>
      <c r="O9" s="36"/>
      <c r="P9" s="18"/>
      <c r="Q9" s="18" t="s">
        <v>55</v>
      </c>
      <c r="R9" s="18" t="s">
        <v>56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1978</v>
      </c>
      <c r="C10" s="26" t="s">
        <v>38</v>
      </c>
      <c r="D10" s="28" t="s">
        <v>39</v>
      </c>
      <c r="E10" s="26">
        <v>10</v>
      </c>
      <c r="F10" s="26">
        <v>3</v>
      </c>
      <c r="G10" s="26">
        <v>25</v>
      </c>
      <c r="H10" s="26">
        <v>11</v>
      </c>
      <c r="I10" s="61"/>
      <c r="J10" s="61"/>
      <c r="K10" s="61"/>
      <c r="L10" s="61"/>
      <c r="M10" s="61"/>
      <c r="N10" s="61"/>
      <c r="O10" s="36"/>
      <c r="P10" s="18" t="s">
        <v>59</v>
      </c>
      <c r="Q10" s="18"/>
      <c r="R10" s="18"/>
      <c r="S10" s="18"/>
      <c r="T10" s="24" t="e">
        <f t="shared" ref="T10:T12" si="0">PRODUCT(L10/S10)</f>
        <v>#DIV/0!</v>
      </c>
      <c r="U10" s="26"/>
      <c r="V10" s="26"/>
      <c r="W10" s="26"/>
      <c r="X10" s="26"/>
      <c r="Y10" s="26"/>
      <c r="Z10" s="27">
        <v>0</v>
      </c>
      <c r="AA10" s="27">
        <v>0</v>
      </c>
      <c r="AB10" s="27">
        <v>0</v>
      </c>
      <c r="AC10" s="27">
        <v>0</v>
      </c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1979</v>
      </c>
      <c r="C11" s="26" t="s">
        <v>40</v>
      </c>
      <c r="D11" s="62" t="s">
        <v>39</v>
      </c>
      <c r="E11" s="26">
        <v>6</v>
      </c>
      <c r="F11" s="26">
        <v>1</v>
      </c>
      <c r="G11" s="26">
        <v>5</v>
      </c>
      <c r="H11" s="26">
        <v>1</v>
      </c>
      <c r="I11" s="61"/>
      <c r="J11" s="61"/>
      <c r="K11" s="61"/>
      <c r="L11" s="61"/>
      <c r="M11" s="61"/>
      <c r="N11" s="61"/>
      <c r="O11" s="36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>SUM(E4:E11)</f>
        <v>69</v>
      </c>
      <c r="F12" s="18">
        <f>SUM(F4:F11)</f>
        <v>14</v>
      </c>
      <c r="G12" s="18">
        <f>SUM(G4:G11)</f>
        <v>95</v>
      </c>
      <c r="H12" s="18">
        <f>SUM(H4:H11)</f>
        <v>83</v>
      </c>
      <c r="I12" s="18"/>
      <c r="J12" s="18"/>
      <c r="K12" s="18"/>
      <c r="L12" s="18"/>
      <c r="M12" s="18"/>
      <c r="N12" s="30"/>
      <c r="O12" s="31"/>
      <c r="P12" s="18"/>
      <c r="Q12" s="18"/>
      <c r="R12" s="18"/>
      <c r="S12" s="18"/>
      <c r="T12" s="24" t="e">
        <f t="shared" si="0"/>
        <v>#DIV/0!</v>
      </c>
      <c r="U12" s="18">
        <f>SUM(U4:U11)</f>
        <v>6</v>
      </c>
      <c r="V12" s="18">
        <f>SUM(V4:V11)</f>
        <v>2</v>
      </c>
      <c r="W12" s="18">
        <f>SUM(W4:W11)</f>
        <v>4</v>
      </c>
      <c r="X12" s="18">
        <f>SUM(X4:X11)</f>
        <v>7</v>
      </c>
      <c r="Y12" s="18"/>
      <c r="Z12" s="18">
        <f>SUM(Z4:Z11)</f>
        <v>2</v>
      </c>
      <c r="AA12" s="18">
        <f>SUM(AA4:AA11)</f>
        <v>0</v>
      </c>
      <c r="AB12" s="18">
        <f>SUM(AB4:AB11)</f>
        <v>0</v>
      </c>
      <c r="AC12" s="18">
        <f>SUM(AC4:AC11)</f>
        <v>1</v>
      </c>
      <c r="AD12" s="18"/>
      <c r="AE12" s="18">
        <f t="shared" ref="AE12:AJ12" si="1">SUM(AE4:AE11)</f>
        <v>3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f>SUM(F12:H12)*5/3+(E12/3)+(AE12*25)+(AF12*25)+(AG12*15)+(AH12*25)+(AI12*20)+(AJ12*15)</f>
        <v>433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1"/>
      <c r="AG13" s="1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52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42</v>
      </c>
      <c r="Q15" s="12"/>
      <c r="R15" s="12"/>
      <c r="S15" s="12"/>
      <c r="T15" s="64"/>
      <c r="U15" s="64"/>
      <c r="V15" s="64"/>
      <c r="W15" s="64"/>
      <c r="X15" s="64"/>
      <c r="Y15" s="12"/>
      <c r="Z15" s="12"/>
      <c r="AA15" s="12"/>
      <c r="AB15" s="11"/>
      <c r="AC15" s="12"/>
      <c r="AD15" s="12"/>
      <c r="AE15" s="12"/>
      <c r="AF15" s="12"/>
      <c r="AG15" s="11"/>
      <c r="AH15" s="12"/>
      <c r="AI15" s="12"/>
      <c r="AJ15" s="4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15</v>
      </c>
      <c r="C16" s="12"/>
      <c r="D16" s="40"/>
      <c r="E16" s="26">
        <f>PRODUCT(E12)</f>
        <v>69</v>
      </c>
      <c r="F16" s="26">
        <f>PRODUCT(F12)</f>
        <v>14</v>
      </c>
      <c r="G16" s="26">
        <f>PRODUCT(G12)</f>
        <v>95</v>
      </c>
      <c r="H16" s="26">
        <f>PRODUCT(H12)</f>
        <v>83</v>
      </c>
      <c r="I16" s="26"/>
      <c r="J16" s="1"/>
      <c r="K16" s="41">
        <f>PRODUCT((F16+G16)/E16)</f>
        <v>1.5797101449275361</v>
      </c>
      <c r="L16" s="41">
        <f>PRODUCT(H16/E16)</f>
        <v>1.2028985507246377</v>
      </c>
      <c r="M16" s="41"/>
      <c r="N16" s="29"/>
      <c r="O16" s="24"/>
      <c r="P16" s="66" t="s">
        <v>43</v>
      </c>
      <c r="Q16" s="67"/>
      <c r="R16" s="67"/>
      <c r="S16" s="68" t="s">
        <v>46</v>
      </c>
      <c r="T16" s="68"/>
      <c r="U16" s="68"/>
      <c r="V16" s="68"/>
      <c r="W16" s="68"/>
      <c r="X16" s="68"/>
      <c r="Y16" s="68"/>
      <c r="Z16" s="70" t="s">
        <v>44</v>
      </c>
      <c r="AA16" s="68"/>
      <c r="AB16" s="68"/>
      <c r="AC16" s="69"/>
      <c r="AD16" s="68"/>
      <c r="AE16" s="68"/>
      <c r="AF16" s="68"/>
      <c r="AG16" s="69"/>
      <c r="AH16" s="68"/>
      <c r="AI16" s="68"/>
      <c r="AJ16" s="13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2" t="s">
        <v>16</v>
      </c>
      <c r="C17" s="43"/>
      <c r="D17" s="44"/>
      <c r="E17" s="26">
        <f>PRODUCT(U12)</f>
        <v>6</v>
      </c>
      <c r="F17" s="26">
        <f>PRODUCT(V12)</f>
        <v>2</v>
      </c>
      <c r="G17" s="26">
        <f>PRODUCT(W12)</f>
        <v>4</v>
      </c>
      <c r="H17" s="26">
        <f>PRODUCT(X12)</f>
        <v>7</v>
      </c>
      <c r="I17" s="26"/>
      <c r="J17" s="1"/>
      <c r="K17" s="41">
        <f>PRODUCT((F17+G17)/E17)</f>
        <v>1</v>
      </c>
      <c r="L17" s="41">
        <f>PRODUCT(H17/E17)</f>
        <v>1.1666666666666667</v>
      </c>
      <c r="M17" s="41"/>
      <c r="N17" s="29"/>
      <c r="O17" s="24"/>
      <c r="P17" s="71" t="s">
        <v>90</v>
      </c>
      <c r="Q17" s="72"/>
      <c r="R17" s="72"/>
      <c r="S17" s="73" t="s">
        <v>48</v>
      </c>
      <c r="T17" s="73"/>
      <c r="U17" s="73"/>
      <c r="V17" s="73"/>
      <c r="W17" s="73"/>
      <c r="X17" s="73"/>
      <c r="Y17" s="73"/>
      <c r="Z17" s="75" t="s">
        <v>47</v>
      </c>
      <c r="AA17" s="73"/>
      <c r="AB17" s="73"/>
      <c r="AC17" s="74"/>
      <c r="AD17" s="73"/>
      <c r="AE17" s="73"/>
      <c r="AF17" s="73"/>
      <c r="AG17" s="74"/>
      <c r="AH17" s="73"/>
      <c r="AI17" s="73"/>
      <c r="AJ17" s="14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5" t="s">
        <v>17</v>
      </c>
      <c r="C18" s="46"/>
      <c r="D18" s="47"/>
      <c r="E18" s="27">
        <f>PRODUCT(Z12)</f>
        <v>2</v>
      </c>
      <c r="F18" s="27">
        <f>PRODUCT(AA12)</f>
        <v>0</v>
      </c>
      <c r="G18" s="27">
        <f>PRODUCT(AB12)</f>
        <v>0</v>
      </c>
      <c r="H18" s="27">
        <f>PRODUCT(AC12)</f>
        <v>1</v>
      </c>
      <c r="I18" s="27"/>
      <c r="J18" s="1"/>
      <c r="K18" s="48">
        <f>PRODUCT((F18+G18)/E18)</f>
        <v>0</v>
      </c>
      <c r="L18" s="48">
        <f>PRODUCT(H18/E18)</f>
        <v>0.5</v>
      </c>
      <c r="M18" s="48"/>
      <c r="N18" s="49"/>
      <c r="O18" s="24"/>
      <c r="P18" s="71" t="s">
        <v>91</v>
      </c>
      <c r="Q18" s="72"/>
      <c r="R18" s="72"/>
      <c r="S18" s="73" t="s">
        <v>46</v>
      </c>
      <c r="T18" s="73"/>
      <c r="U18" s="73"/>
      <c r="V18" s="73"/>
      <c r="W18" s="73"/>
      <c r="X18" s="73"/>
      <c r="Y18" s="73"/>
      <c r="Z18" s="75" t="s">
        <v>44</v>
      </c>
      <c r="AA18" s="73"/>
      <c r="AB18" s="73"/>
      <c r="AC18" s="74"/>
      <c r="AD18" s="73"/>
      <c r="AE18" s="73"/>
      <c r="AF18" s="73"/>
      <c r="AG18" s="74"/>
      <c r="AH18" s="73"/>
      <c r="AI18" s="73"/>
      <c r="AJ18" s="14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0" t="s">
        <v>18</v>
      </c>
      <c r="C19" s="51"/>
      <c r="D19" s="52"/>
      <c r="E19" s="18">
        <f>SUM(E16:E18)</f>
        <v>77</v>
      </c>
      <c r="F19" s="18">
        <f>SUM(F16:F18)</f>
        <v>16</v>
      </c>
      <c r="G19" s="18">
        <f>SUM(G16:G18)</f>
        <v>99</v>
      </c>
      <c r="H19" s="18">
        <f>SUM(H16:H18)</f>
        <v>91</v>
      </c>
      <c r="I19" s="18"/>
      <c r="J19" s="1"/>
      <c r="K19" s="53">
        <f>PRODUCT((F19+G19)/E19)</f>
        <v>1.4935064935064934</v>
      </c>
      <c r="L19" s="53">
        <f>PRODUCT(H19/E19)</f>
        <v>1.1818181818181819</v>
      </c>
      <c r="M19" s="53"/>
      <c r="N19" s="30"/>
      <c r="O19" s="24"/>
      <c r="P19" s="76" t="s">
        <v>45</v>
      </c>
      <c r="Q19" s="77"/>
      <c r="R19" s="77"/>
      <c r="S19" s="78" t="s">
        <v>50</v>
      </c>
      <c r="T19" s="78"/>
      <c r="U19" s="78"/>
      <c r="V19" s="78"/>
      <c r="W19" s="78"/>
      <c r="X19" s="78"/>
      <c r="Y19" s="78"/>
      <c r="Z19" s="80" t="s">
        <v>49</v>
      </c>
      <c r="AA19" s="78"/>
      <c r="AB19" s="78"/>
      <c r="AC19" s="79"/>
      <c r="AD19" s="78"/>
      <c r="AE19" s="78"/>
      <c r="AF19" s="78"/>
      <c r="AG19" s="79"/>
      <c r="AH19" s="78"/>
      <c r="AI19" s="78"/>
      <c r="AJ19" s="14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89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8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30</v>
      </c>
      <c r="C23" s="1"/>
      <c r="D23" s="63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P78" s="8"/>
      <c r="Q78" s="8"/>
      <c r="R78" s="8"/>
      <c r="S78" s="1"/>
      <c r="T78" s="2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42" ht="15" customHeight="1" x14ac:dyDescent="0.25">
      <c r="P79" s="8"/>
      <c r="Q79" s="8"/>
      <c r="R79" s="8"/>
      <c r="S79" s="1"/>
      <c r="T79" s="2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7.5703125" style="82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24.140625" style="126" customWidth="1"/>
    <col min="24" max="24" width="9.42578125" style="82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7" t="s">
        <v>87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54</v>
      </c>
      <c r="C2" s="88"/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65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88</v>
      </c>
      <c r="C3" s="22" t="s">
        <v>60</v>
      </c>
      <c r="D3" s="91" t="s">
        <v>61</v>
      </c>
      <c r="E3" s="92" t="s">
        <v>1</v>
      </c>
      <c r="F3" s="24"/>
      <c r="G3" s="93" t="s">
        <v>62</v>
      </c>
      <c r="H3" s="94" t="s">
        <v>63</v>
      </c>
      <c r="I3" s="94" t="s">
        <v>27</v>
      </c>
      <c r="J3" s="17" t="s">
        <v>64</v>
      </c>
      <c r="K3" s="95" t="s">
        <v>65</v>
      </c>
      <c r="L3" s="95" t="s">
        <v>66</v>
      </c>
      <c r="M3" s="93" t="s">
        <v>67</v>
      </c>
      <c r="N3" s="93" t="s">
        <v>26</v>
      </c>
      <c r="O3" s="94" t="s">
        <v>68</v>
      </c>
      <c r="P3" s="93" t="s">
        <v>63</v>
      </c>
      <c r="Q3" s="93" t="s">
        <v>3</v>
      </c>
      <c r="R3" s="93">
        <v>1</v>
      </c>
      <c r="S3" s="93">
        <v>2</v>
      </c>
      <c r="T3" s="93">
        <v>3</v>
      </c>
      <c r="U3" s="93" t="s">
        <v>69</v>
      </c>
      <c r="V3" s="17" t="s">
        <v>19</v>
      </c>
      <c r="W3" s="16" t="s">
        <v>70</v>
      </c>
      <c r="X3" s="16" t="s">
        <v>71</v>
      </c>
      <c r="Y3" s="87"/>
      <c r="Z3" s="87"/>
      <c r="AA3" s="87"/>
      <c r="AB3" s="87"/>
      <c r="AC3" s="87"/>
      <c r="AD3" s="87"/>
    </row>
    <row r="4" spans="1:30" x14ac:dyDescent="0.25">
      <c r="A4" s="128"/>
      <c r="B4" s="142" t="s">
        <v>74</v>
      </c>
      <c r="C4" s="129" t="s">
        <v>75</v>
      </c>
      <c r="D4" s="130" t="s">
        <v>76</v>
      </c>
      <c r="E4" s="131" t="s">
        <v>32</v>
      </c>
      <c r="F4" s="143"/>
      <c r="G4" s="132"/>
      <c r="H4" s="133"/>
      <c r="I4" s="132">
        <v>1</v>
      </c>
      <c r="J4" s="134" t="s">
        <v>77</v>
      </c>
      <c r="K4" s="134">
        <v>7</v>
      </c>
      <c r="L4" s="134"/>
      <c r="M4" s="134">
        <v>1</v>
      </c>
      <c r="N4" s="132"/>
      <c r="O4" s="133"/>
      <c r="P4" s="132"/>
      <c r="Q4" s="144"/>
      <c r="R4" s="144"/>
      <c r="S4" s="144"/>
      <c r="T4" s="144"/>
      <c r="U4" s="144"/>
      <c r="V4" s="135"/>
      <c r="W4" s="129" t="s">
        <v>78</v>
      </c>
      <c r="X4" s="136"/>
      <c r="Y4" s="87"/>
      <c r="Z4" s="87"/>
      <c r="AA4" s="87"/>
      <c r="AB4" s="87"/>
      <c r="AC4" s="87"/>
      <c r="AD4" s="87"/>
    </row>
    <row r="5" spans="1:30" x14ac:dyDescent="0.25">
      <c r="A5" s="128"/>
      <c r="B5" s="145" t="s">
        <v>79</v>
      </c>
      <c r="C5" s="97" t="s">
        <v>80</v>
      </c>
      <c r="D5" s="96" t="s">
        <v>92</v>
      </c>
      <c r="E5" s="98" t="s">
        <v>32</v>
      </c>
      <c r="F5" s="143"/>
      <c r="G5" s="99"/>
      <c r="H5" s="100"/>
      <c r="I5" s="99">
        <v>1</v>
      </c>
      <c r="J5" s="101"/>
      <c r="K5" s="101" t="s">
        <v>72</v>
      </c>
      <c r="L5" s="101"/>
      <c r="M5" s="101">
        <v>1</v>
      </c>
      <c r="N5" s="99"/>
      <c r="O5" s="100"/>
      <c r="P5" s="99"/>
      <c r="Q5" s="146"/>
      <c r="R5" s="146"/>
      <c r="S5" s="146"/>
      <c r="T5" s="146"/>
      <c r="U5" s="146"/>
      <c r="V5" s="102"/>
      <c r="W5" s="97" t="s">
        <v>81</v>
      </c>
      <c r="X5" s="103"/>
      <c r="Y5" s="87"/>
      <c r="Z5" s="87"/>
      <c r="AA5" s="87"/>
      <c r="AB5" s="87"/>
      <c r="AC5" s="87"/>
      <c r="AD5" s="87"/>
    </row>
    <row r="6" spans="1:30" x14ac:dyDescent="0.25">
      <c r="A6" s="128"/>
      <c r="B6" s="142" t="s">
        <v>82</v>
      </c>
      <c r="C6" s="129" t="s">
        <v>83</v>
      </c>
      <c r="D6" s="130" t="s">
        <v>76</v>
      </c>
      <c r="E6" s="131" t="s">
        <v>32</v>
      </c>
      <c r="F6" s="143"/>
      <c r="G6" s="132"/>
      <c r="H6" s="133"/>
      <c r="I6" s="132">
        <v>1</v>
      </c>
      <c r="J6" s="134" t="s">
        <v>84</v>
      </c>
      <c r="K6" s="134">
        <v>4</v>
      </c>
      <c r="L6" s="134"/>
      <c r="M6" s="134">
        <v>1</v>
      </c>
      <c r="N6" s="132"/>
      <c r="O6" s="133"/>
      <c r="P6" s="132"/>
      <c r="Q6" s="144"/>
      <c r="R6" s="144"/>
      <c r="S6" s="144"/>
      <c r="T6" s="144"/>
      <c r="U6" s="144"/>
      <c r="V6" s="135"/>
      <c r="W6" s="129" t="s">
        <v>85</v>
      </c>
      <c r="X6" s="136" t="s">
        <v>86</v>
      </c>
      <c r="Y6" s="87"/>
      <c r="Z6" s="87"/>
      <c r="AA6" s="87"/>
      <c r="AB6" s="87"/>
      <c r="AC6" s="87"/>
      <c r="AD6" s="87"/>
    </row>
    <row r="7" spans="1:30" x14ac:dyDescent="0.25">
      <c r="A7" s="23"/>
      <c r="B7" s="22" t="s">
        <v>9</v>
      </c>
      <c r="C7" s="17"/>
      <c r="D7" s="16"/>
      <c r="E7" s="104"/>
      <c r="F7" s="105"/>
      <c r="G7" s="18"/>
      <c r="H7" s="18"/>
      <c r="I7" s="18">
        <f>SUM(I4:I6)</f>
        <v>3</v>
      </c>
      <c r="J7" s="17"/>
      <c r="K7" s="17"/>
      <c r="L7" s="17"/>
      <c r="M7" s="18">
        <f t="shared" ref="M7:U7" si="0">SUM(M4:M6)</f>
        <v>3</v>
      </c>
      <c r="N7" s="18"/>
      <c r="O7" s="18"/>
      <c r="P7" s="18"/>
      <c r="Q7" s="18"/>
      <c r="R7" s="18"/>
      <c r="S7" s="18"/>
      <c r="T7" s="18"/>
      <c r="U7" s="18"/>
      <c r="V7" s="30"/>
      <c r="W7" s="106"/>
      <c r="X7" s="107"/>
      <c r="Y7" s="87"/>
      <c r="Z7" s="87"/>
      <c r="AA7" s="87"/>
      <c r="AB7" s="87"/>
      <c r="AC7" s="87"/>
      <c r="AD7" s="87"/>
    </row>
    <row r="8" spans="1:30" x14ac:dyDescent="0.25">
      <c r="A8" s="23"/>
      <c r="B8" s="108" t="s">
        <v>73</v>
      </c>
      <c r="C8" s="109"/>
      <c r="D8" s="110"/>
      <c r="E8" s="111"/>
      <c r="F8" s="112"/>
      <c r="G8" s="113"/>
      <c r="H8" s="113"/>
      <c r="I8" s="113"/>
      <c r="J8" s="114"/>
      <c r="K8" s="114"/>
      <c r="L8" s="114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0"/>
      <c r="X8" s="115"/>
      <c r="Y8" s="87"/>
      <c r="Z8" s="87"/>
      <c r="AA8" s="87"/>
      <c r="AB8" s="87"/>
      <c r="AC8" s="87"/>
      <c r="AD8" s="87"/>
    </row>
    <row r="9" spans="1:30" x14ac:dyDescent="0.25">
      <c r="A9" s="23"/>
      <c r="B9" s="116"/>
      <c r="C9" s="117"/>
      <c r="D9" s="117"/>
      <c r="E9" s="118"/>
      <c r="F9" s="118"/>
      <c r="G9" s="119"/>
      <c r="H9" s="120"/>
      <c r="I9" s="11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1"/>
      <c r="Y9" s="87"/>
      <c r="Z9" s="87"/>
      <c r="AA9" s="87"/>
      <c r="AB9" s="87"/>
      <c r="AC9" s="87"/>
      <c r="AD9" s="87"/>
    </row>
    <row r="10" spans="1:30" x14ac:dyDescent="0.25">
      <c r="A10" s="23"/>
      <c r="B10" s="122"/>
      <c r="C10" s="1"/>
      <c r="D10" s="122"/>
      <c r="E10" s="123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22"/>
      <c r="X10" s="1"/>
      <c r="Y10" s="87"/>
      <c r="Z10" s="87"/>
      <c r="AA10" s="87"/>
      <c r="AB10" s="87"/>
      <c r="AC10" s="87"/>
      <c r="AD10" s="87"/>
    </row>
    <row r="11" spans="1:30" x14ac:dyDescent="0.25">
      <c r="A11" s="23"/>
      <c r="B11" s="122"/>
      <c r="C11" s="1"/>
      <c r="D11" s="122"/>
      <c r="E11" s="123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2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22"/>
      <c r="C12" s="1"/>
      <c r="D12" s="122"/>
      <c r="E12" s="123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22"/>
      <c r="C13" s="1"/>
      <c r="D13" s="122"/>
      <c r="E13" s="12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22"/>
      <c r="C14" s="1"/>
      <c r="D14" s="122"/>
      <c r="E14" s="12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22"/>
      <c r="C15" s="1"/>
      <c r="D15" s="122"/>
      <c r="E15" s="12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22"/>
      <c r="C16" s="1"/>
      <c r="D16" s="122"/>
      <c r="E16" s="12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22"/>
      <c r="C17" s="1"/>
      <c r="D17" s="122"/>
      <c r="E17" s="12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22"/>
      <c r="C18" s="1"/>
      <c r="D18" s="122"/>
      <c r="E18" s="12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22"/>
      <c r="C19" s="1"/>
      <c r="D19" s="122"/>
      <c r="E19" s="12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22"/>
      <c r="C20" s="1"/>
      <c r="D20" s="122"/>
      <c r="E20" s="12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22"/>
      <c r="C21" s="1"/>
      <c r="D21" s="122"/>
      <c r="E21" s="12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22"/>
      <c r="C22" s="1"/>
      <c r="D22" s="122"/>
      <c r="E22" s="12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22"/>
      <c r="C23" s="1"/>
      <c r="D23" s="122"/>
      <c r="E23" s="12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22"/>
      <c r="C24" s="1"/>
      <c r="D24" s="122"/>
      <c r="E24" s="12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22"/>
      <c r="C25" s="1"/>
      <c r="D25" s="122"/>
      <c r="E25" s="12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22"/>
      <c r="C26" s="1"/>
      <c r="D26" s="122"/>
      <c r="E26" s="12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22"/>
      <c r="C27" s="1"/>
      <c r="D27" s="122"/>
      <c r="E27" s="12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22"/>
      <c r="C28" s="1"/>
      <c r="D28" s="122"/>
      <c r="E28" s="12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22"/>
      <c r="C29" s="1"/>
      <c r="D29" s="122"/>
      <c r="E29" s="12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22"/>
      <c r="C30" s="1"/>
      <c r="D30" s="122"/>
      <c r="E30" s="12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22"/>
      <c r="C31" s="1"/>
      <c r="D31" s="122"/>
      <c r="E31" s="12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22"/>
      <c r="C32" s="1"/>
      <c r="D32" s="122"/>
      <c r="E32" s="12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22"/>
      <c r="C33" s="1"/>
      <c r="D33" s="122"/>
      <c r="E33" s="12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22"/>
      <c r="C34" s="1"/>
      <c r="D34" s="122"/>
      <c r="E34" s="12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22"/>
      <c r="C35" s="1"/>
      <c r="D35" s="122"/>
      <c r="E35" s="12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22"/>
      <c r="C36" s="1"/>
      <c r="D36" s="122"/>
      <c r="E36" s="12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22"/>
      <c r="C37" s="1"/>
      <c r="D37" s="122"/>
      <c r="E37" s="12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22"/>
      <c r="C38" s="1"/>
      <c r="D38" s="122"/>
      <c r="E38" s="12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22"/>
      <c r="C39" s="1"/>
      <c r="D39" s="122"/>
      <c r="E39" s="12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22"/>
      <c r="C40" s="1"/>
      <c r="D40" s="122"/>
      <c r="E40" s="12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22"/>
      <c r="C41" s="1"/>
      <c r="D41" s="122"/>
      <c r="E41" s="12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22"/>
      <c r="C42" s="1"/>
      <c r="D42" s="122"/>
      <c r="E42" s="12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22"/>
      <c r="C43" s="1"/>
      <c r="D43" s="122"/>
      <c r="E43" s="12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22"/>
      <c r="C44" s="1"/>
      <c r="D44" s="122"/>
      <c r="E44" s="12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22"/>
      <c r="C45" s="1"/>
      <c r="D45" s="122"/>
      <c r="E45" s="12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22"/>
      <c r="C46" s="1"/>
      <c r="D46" s="122"/>
      <c r="E46" s="12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22"/>
      <c r="C47" s="1"/>
      <c r="D47" s="122"/>
      <c r="E47" s="12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22"/>
      <c r="C48" s="1"/>
      <c r="D48" s="122"/>
      <c r="E48" s="12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22"/>
      <c r="C49" s="1"/>
      <c r="D49" s="122"/>
      <c r="E49" s="12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22"/>
      <c r="C50" s="1"/>
      <c r="D50" s="122"/>
      <c r="E50" s="12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22"/>
      <c r="C51" s="1"/>
      <c r="D51" s="122"/>
      <c r="E51" s="12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22"/>
      <c r="C52" s="1"/>
      <c r="D52" s="122"/>
      <c r="E52" s="12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22"/>
      <c r="C53" s="1"/>
      <c r="D53" s="122"/>
      <c r="E53" s="12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22"/>
      <c r="C54" s="1"/>
      <c r="D54" s="122"/>
      <c r="E54" s="12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22"/>
      <c r="C55" s="1"/>
      <c r="D55" s="122"/>
      <c r="E55" s="12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22"/>
      <c r="C56" s="1"/>
      <c r="D56" s="122"/>
      <c r="E56" s="12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22"/>
      <c r="C57" s="1"/>
      <c r="D57" s="122"/>
      <c r="E57" s="12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22"/>
      <c r="C58" s="1"/>
      <c r="D58" s="122"/>
      <c r="E58" s="12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22"/>
      <c r="C59" s="1"/>
      <c r="D59" s="122"/>
      <c r="E59" s="12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22"/>
      <c r="C60" s="1"/>
      <c r="D60" s="122"/>
      <c r="E60" s="12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22"/>
      <c r="C61" s="1"/>
      <c r="D61" s="122"/>
      <c r="E61" s="12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22"/>
      <c r="C62" s="1"/>
      <c r="D62" s="122"/>
      <c r="E62" s="12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22"/>
      <c r="C63" s="1"/>
      <c r="D63" s="122"/>
      <c r="E63" s="12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22"/>
      <c r="C64" s="1"/>
      <c r="D64" s="122"/>
      <c r="E64" s="12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22"/>
      <c r="C65" s="1"/>
      <c r="D65" s="122"/>
      <c r="E65" s="12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22"/>
      <c r="C66" s="1"/>
      <c r="D66" s="122"/>
      <c r="E66" s="12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22"/>
      <c r="C67" s="1"/>
      <c r="D67" s="122"/>
      <c r="E67" s="12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22"/>
      <c r="C68" s="1"/>
      <c r="D68" s="122"/>
      <c r="E68" s="12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22"/>
      <c r="C69" s="1"/>
      <c r="D69" s="122"/>
      <c r="E69" s="12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22"/>
      <c r="C70" s="1"/>
      <c r="D70" s="122"/>
      <c r="E70" s="12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22"/>
      <c r="C71" s="1"/>
      <c r="D71" s="122"/>
      <c r="E71" s="12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22"/>
      <c r="C72" s="1"/>
      <c r="D72" s="122"/>
      <c r="E72" s="12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22"/>
      <c r="C73" s="1"/>
      <c r="D73" s="122"/>
      <c r="E73" s="12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22"/>
      <c r="C74" s="1"/>
      <c r="D74" s="122"/>
      <c r="E74" s="12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22"/>
      <c r="C75" s="1"/>
      <c r="D75" s="122"/>
      <c r="E75" s="12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22"/>
      <c r="C76" s="1"/>
      <c r="D76" s="122"/>
      <c r="E76" s="12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22"/>
      <c r="C77" s="1"/>
      <c r="D77" s="122"/>
      <c r="E77" s="12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22"/>
      <c r="C78" s="1"/>
      <c r="D78" s="122"/>
      <c r="E78" s="12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22"/>
      <c r="C79" s="1"/>
      <c r="D79" s="122"/>
      <c r="E79" s="12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22"/>
      <c r="C80" s="1"/>
      <c r="D80" s="122"/>
      <c r="E80" s="12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22"/>
      <c r="C81" s="1"/>
      <c r="D81" s="122"/>
      <c r="E81" s="12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22"/>
      <c r="C82" s="1"/>
      <c r="D82" s="122"/>
      <c r="E82" s="12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22"/>
      <c r="C83" s="1"/>
      <c r="D83" s="122"/>
      <c r="E83" s="12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22"/>
      <c r="C84" s="1"/>
      <c r="D84" s="122"/>
      <c r="E84" s="12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22"/>
      <c r="C85" s="1"/>
      <c r="D85" s="122"/>
      <c r="E85" s="12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22"/>
      <c r="C86" s="1"/>
      <c r="D86" s="122"/>
      <c r="E86" s="12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2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22"/>
      <c r="C87" s="1"/>
      <c r="D87" s="122"/>
      <c r="E87" s="12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2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22"/>
      <c r="C88" s="1"/>
      <c r="D88" s="122"/>
      <c r="E88" s="12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2"/>
      <c r="X88" s="1"/>
      <c r="Y88" s="87"/>
      <c r="Z88" s="87"/>
      <c r="AA88" s="87"/>
      <c r="AB88" s="87"/>
      <c r="AC88" s="87"/>
      <c r="AD8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2019-02-02T13:15:19Z</dcterms:modified>
</cp:coreProperties>
</file>