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5" i="2"/>
  <c r="H15" i="2"/>
  <c r="F15" i="2"/>
  <c r="K14" i="2"/>
  <c r="H14" i="2"/>
  <c r="H16" i="2" s="1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I10" i="2"/>
  <c r="I14" i="2" s="1"/>
  <c r="H10" i="2"/>
  <c r="G10" i="2"/>
  <c r="G14" i="2" s="1"/>
  <c r="G16" i="2" s="1"/>
  <c r="F10" i="2"/>
  <c r="F14" i="2" s="1"/>
  <c r="E10" i="2"/>
  <c r="E14" i="2" s="1"/>
  <c r="E16" i="2" s="1"/>
  <c r="I16" i="2" l="1"/>
  <c r="O16" i="2" s="1"/>
  <c r="O14" i="2"/>
  <c r="M16" i="2"/>
  <c r="N14" i="2"/>
  <c r="M14" i="2"/>
  <c r="F16" i="2"/>
  <c r="L14" i="2"/>
  <c r="N16" i="2" l="1"/>
  <c r="L16" i="2"/>
  <c r="P35" i="3" l="1"/>
  <c r="O35" i="3"/>
  <c r="M35" i="3"/>
  <c r="I35" i="3"/>
  <c r="G35" i="3"/>
  <c r="P14" i="3"/>
  <c r="O14" i="3"/>
  <c r="M14" i="3"/>
  <c r="I14" i="3"/>
  <c r="H14" i="3"/>
  <c r="G14" i="3"/>
</calcChain>
</file>

<file path=xl/sharedStrings.xml><?xml version="1.0" encoding="utf-8"?>
<sst xmlns="http://schemas.openxmlformats.org/spreadsheetml/2006/main" count="1116" uniqueCount="438">
  <si>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</si>
  <si>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</si>
  <si>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</si>
  <si>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</si>
  <si>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</si>
  <si>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</si>
  <si>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</si>
  <si>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</si>
  <si>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</si>
  <si>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</si>
  <si>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</si>
  <si>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</si>
  <si>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</si>
  <si>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</si>
  <si>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</si>
  <si>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</si>
  <si>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</si>
  <si>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</si>
  <si>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</si>
  <si>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</si>
  <si>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</si>
  <si>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</si>
  <si>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</si>
  <si>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</si>
  <si>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</si>
  <si>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</si>
  <si>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</si>
  <si>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</si>
  <si>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</si>
  <si>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</si>
  <si>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</si>
  <si>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</si>
  <si>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</si>
  <si>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</si>
  <si>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</si>
  <si>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</si>
  <si>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</si>
  <si>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</si>
  <si>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</si>
  <si>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</si>
  <si>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</si>
  <si>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</si>
  <si>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</si>
  <si>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</si>
  <si>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</si>
  <si>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</si>
  <si>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</si>
  <si>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</si>
  <si>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</si>
  <si>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</si>
  <si>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</si>
  <si>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</si>
  <si>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</si>
  <si>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</si>
  <si>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</si>
  <si>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</si>
  <si>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</si>
  <si>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</si>
  <si>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</si>
  <si>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</si>
  <si>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</si>
  <si>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</si>
  <si>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</si>
  <si>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</si>
  <si>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</si>
  <si>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</si>
  <si>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</si>
  <si>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</si>
  <si>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2.  ottelu</t>
  </si>
  <si>
    <t>Seurat</t>
  </si>
  <si>
    <t>21.08. 1983  Meilahti, Helsinki</t>
  </si>
  <si>
    <t xml:space="preserve">  3-11</t>
  </si>
  <si>
    <t>Länsi</t>
  </si>
  <si>
    <t>A, I p</t>
  </si>
  <si>
    <t>Aulis Paski</t>
  </si>
  <si>
    <t>19.08. 1984  Stadion, Helsinki</t>
  </si>
  <si>
    <t>21-4</t>
  </si>
  <si>
    <t>vai</t>
  </si>
  <si>
    <t>08.09. 1985  Stadion, Helsinki</t>
  </si>
  <si>
    <t>12-5</t>
  </si>
  <si>
    <t>Stig Tainio</t>
  </si>
  <si>
    <t>24.08. 1986  Stadion, Helsinki</t>
  </si>
  <si>
    <t xml:space="preserve">  6-4</t>
  </si>
  <si>
    <t>09.08. 1987  Stadion, Helsinki</t>
  </si>
  <si>
    <t xml:space="preserve">  7-5</t>
  </si>
  <si>
    <t>21.08. 1988  Vaasa</t>
  </si>
  <si>
    <t xml:space="preserve">  4-3</t>
  </si>
  <si>
    <t>Tuomo Olli</t>
  </si>
  <si>
    <t>13.08. 1989  Imatra</t>
  </si>
  <si>
    <t xml:space="preserve">  5-3</t>
  </si>
  <si>
    <t>Seppo Uusi-Oukari</t>
  </si>
  <si>
    <t>22.07. 1990  Vimpeli</t>
  </si>
  <si>
    <t xml:space="preserve">  5-8</t>
  </si>
  <si>
    <t>Pekka Peltomäki</t>
  </si>
  <si>
    <t>5572</t>
  </si>
  <si>
    <t>A-POJAT</t>
  </si>
  <si>
    <t>01.06. 1983  Loimaa</t>
  </si>
  <si>
    <t xml:space="preserve">  0-5</t>
  </si>
  <si>
    <t>Liitto</t>
  </si>
  <si>
    <t>Reijo Salo</t>
  </si>
  <si>
    <t>12.06. 1985  Sotkamo</t>
  </si>
  <si>
    <t>13-4</t>
  </si>
  <si>
    <t>III p</t>
  </si>
  <si>
    <t>Aulis Väisänen</t>
  </si>
  <si>
    <t>Vesa Lipsanen</t>
  </si>
  <si>
    <t>21-9</t>
  </si>
  <si>
    <t>17.06. 1988  Pihtipudas</t>
  </si>
  <si>
    <t>10-22</t>
  </si>
  <si>
    <t>Tapio Ristilä</t>
  </si>
  <si>
    <t>08.06. 1989  Tampere</t>
  </si>
  <si>
    <t xml:space="preserve">  4-6</t>
  </si>
  <si>
    <t>07.06. 1990  Hyvinkää</t>
  </si>
  <si>
    <t xml:space="preserve">  8-14</t>
  </si>
  <si>
    <t xml:space="preserve">  7-6</t>
  </si>
  <si>
    <t>15.06. 1984  Mikkeli</t>
  </si>
  <si>
    <t xml:space="preserve">  6-5</t>
  </si>
  <si>
    <t>Lyöjätilasto</t>
  </si>
  <si>
    <t>Risto Tuominen</t>
  </si>
  <si>
    <t>19.12.1956   Ulvila</t>
  </si>
  <si>
    <t>7.</t>
  </si>
  <si>
    <t>UPV</t>
  </si>
  <si>
    <t>9.</t>
  </si>
  <si>
    <t>8.</t>
  </si>
  <si>
    <t>12.</t>
  </si>
  <si>
    <t>----</t>
  </si>
  <si>
    <t>2.</t>
  </si>
  <si>
    <t>suomensarja</t>
  </si>
  <si>
    <t>5.</t>
  </si>
  <si>
    <t>KaMa</t>
  </si>
  <si>
    <t>1.</t>
  </si>
  <si>
    <t>Kiri</t>
  </si>
  <si>
    <t>3.</t>
  </si>
  <si>
    <t>10.</t>
  </si>
  <si>
    <t>6.</t>
  </si>
  <si>
    <t>ykköspesis</t>
  </si>
  <si>
    <t>UPV = Ulvilan Pesä-Veikot  (1957),  kasvattajaseura</t>
  </si>
  <si>
    <t>KaMa = Kankaanpään Maila  (1958)</t>
  </si>
  <si>
    <t>Kiri = Jyväskylän Kiri  (1930)</t>
  </si>
  <si>
    <t xml:space="preserve"> Vuoden pesäpalloilija  1988     &lt;&gt;     Vuoden lukkari  1984, 1986, 1988</t>
  </si>
  <si>
    <t>05.08. 1979  Imatra</t>
  </si>
  <si>
    <t>4320</t>
  </si>
  <si>
    <t>08.08. 1982  Stadion, Helsinki</t>
  </si>
  <si>
    <t>10-10</t>
  </si>
  <si>
    <t>Pekka Arffman</t>
  </si>
  <si>
    <t>Jorma Ahvenainen</t>
  </si>
  <si>
    <t>jok</t>
  </si>
  <si>
    <t>22 v  7 kk  17 pv</t>
  </si>
  <si>
    <t>24.08. 1974  Imatra</t>
  </si>
  <si>
    <t>Hannu Virta</t>
  </si>
  <si>
    <t>23.08. 1975  Ikaalinen</t>
  </si>
  <si>
    <t xml:space="preserve">  8-6</t>
  </si>
  <si>
    <t>Tero Rancken</t>
  </si>
  <si>
    <t>06.06. 1979  Outokumpu</t>
  </si>
  <si>
    <t xml:space="preserve">  6-2</t>
  </si>
  <si>
    <t>Lehdistö</t>
  </si>
  <si>
    <t>Raimo Toropainen</t>
  </si>
  <si>
    <t>05.06. 1980  Tampere</t>
  </si>
  <si>
    <t>12-3</t>
  </si>
  <si>
    <t>Voitto Hautala</t>
  </si>
  <si>
    <t>03.06. 1981  Kitee</t>
  </si>
  <si>
    <t>04.07. 1982  Siilinjärvi</t>
  </si>
  <si>
    <t xml:space="preserve">  8-10</t>
  </si>
  <si>
    <t>22 v  5 kk  18 pv</t>
  </si>
  <si>
    <t>01.09. 1974  UPV - Lippo  9-9</t>
  </si>
  <si>
    <t>01.05. 1975  UPV - ViVe  3-1</t>
  </si>
  <si>
    <t>15.05. 1977  IPV - UPV  11-3</t>
  </si>
  <si>
    <t>4.  ottelu</t>
  </si>
  <si>
    <t xml:space="preserve">  17 v   8 kk 13 pv</t>
  </si>
  <si>
    <t xml:space="preserve">  18 v   4 kk 12 pv</t>
  </si>
  <si>
    <t xml:space="preserve">  20 v   4 kk 26 pv</t>
  </si>
  <si>
    <t>Mitalisarja 4.</t>
  </si>
  <si>
    <t>Mitalisarja 1.</t>
  </si>
  <si>
    <t>Mitalisarja 3.</t>
  </si>
  <si>
    <t>Mitalisarja 2.</t>
  </si>
  <si>
    <t>Loppusarja 1.</t>
  </si>
  <si>
    <t>7/13</t>
  </si>
  <si>
    <t>1/2</t>
  </si>
  <si>
    <t>2/2</t>
  </si>
  <si>
    <t>1/3</t>
  </si>
  <si>
    <t>3/6</t>
  </si>
  <si>
    <t>0/1</t>
  </si>
  <si>
    <t>1/1</t>
  </si>
  <si>
    <t>3/4</t>
  </si>
  <si>
    <t>6/11</t>
  </si>
  <si>
    <t>2/3</t>
  </si>
  <si>
    <t>2/5</t>
  </si>
  <si>
    <t>3/5</t>
  </si>
  <si>
    <t>5/6</t>
  </si>
  <si>
    <t>4/6</t>
  </si>
  <si>
    <t>2/4</t>
  </si>
  <si>
    <t>0/2</t>
  </si>
  <si>
    <t>0/0</t>
  </si>
  <si>
    <t>8/10</t>
  </si>
  <si>
    <t>10/21</t>
  </si>
  <si>
    <t>4/5</t>
  </si>
  <si>
    <t>37/62</t>
  </si>
  <si>
    <t>12/18</t>
  </si>
  <si>
    <t>0-1-0</t>
  </si>
  <si>
    <t>2-0  Tahko</t>
  </si>
  <si>
    <t>0-2  AA</t>
  </si>
  <si>
    <t>12-3  KiU</t>
  </si>
  <si>
    <t>0-2  VM</t>
  </si>
  <si>
    <t>2-1  ViVe</t>
  </si>
  <si>
    <t>0-2  IPV</t>
  </si>
  <si>
    <t>13-14  Tahko</t>
  </si>
  <si>
    <t>0-2  Tahko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</si>
  <si>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</si>
  <si>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</si>
  <si>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</si>
  <si>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</si>
  <si>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</si>
  <si>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</si>
  <si>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</si>
  <si>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 xml:space="preserve">      Mitalit</t>
  </si>
  <si>
    <t>ott p</t>
  </si>
  <si>
    <t>2/7</t>
  </si>
  <si>
    <t>05.06. 1987  Jyväskylä</t>
  </si>
  <si>
    <t>1/7</t>
  </si>
  <si>
    <t>0/3</t>
  </si>
  <si>
    <t>3/7</t>
  </si>
  <si>
    <t>9/31</t>
  </si>
  <si>
    <t>5/11</t>
  </si>
  <si>
    <t>3/11</t>
  </si>
  <si>
    <t>1/5</t>
  </si>
  <si>
    <t xml:space="preserve">      Runkosarja TOP-30</t>
  </si>
  <si>
    <t>16.</t>
  </si>
  <si>
    <t>20.</t>
  </si>
  <si>
    <t>25.</t>
  </si>
  <si>
    <t>21.</t>
  </si>
  <si>
    <t>11.</t>
  </si>
  <si>
    <t>18.</t>
  </si>
  <si>
    <t>17.</t>
  </si>
  <si>
    <t>15.</t>
  </si>
  <si>
    <t>13.</t>
  </si>
  <si>
    <t>23.</t>
  </si>
  <si>
    <t>19.</t>
  </si>
  <si>
    <t>14.</t>
  </si>
  <si>
    <t>0-0-1</t>
  </si>
  <si>
    <t>Ylempi loppusarja TOP-10</t>
  </si>
  <si>
    <t>65.</t>
  </si>
  <si>
    <t>Paras sija  6.</t>
  </si>
  <si>
    <t>1993-1994</t>
  </si>
  <si>
    <t>Paras sija  5.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</si>
  <si>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</si>
  <si>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</si>
  <si>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</si>
  <si>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</si>
  <si>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</si>
  <si>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</si>
  <si>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</si>
  <si>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</si>
  <si>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34.</t>
  </si>
  <si>
    <t>51.</t>
  </si>
  <si>
    <t>67.</t>
  </si>
  <si>
    <t>86.</t>
  </si>
  <si>
    <t>95.</t>
  </si>
  <si>
    <t xml:space="preserve"> RUNKOSARJA, KA / OTT</t>
  </si>
  <si>
    <t>IKÄ</t>
  </si>
  <si>
    <t>TEHO</t>
  </si>
  <si>
    <t xml:space="preserve"> SIJOITUS</t>
  </si>
  <si>
    <t xml:space="preserve"> 1945 - 1975</t>
  </si>
  <si>
    <t xml:space="preserve"> Kärkilyöjätilasto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</si>
  <si>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</si>
  <si>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</si>
  <si>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</si>
  <si>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</si>
  <si>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</si>
  <si>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</si>
  <si>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</si>
  <si>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</si>
  <si>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</si>
  <si>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</si>
  <si>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</si>
  <si>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</si>
  <si>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PLAY OFF,  KA / OTT</t>
  </si>
  <si>
    <t xml:space="preserve"> 1979 - 1979</t>
  </si>
  <si>
    <t>22.</t>
  </si>
  <si>
    <t>24.</t>
  </si>
  <si>
    <t xml:space="preserve"> 1979 - 1980</t>
  </si>
  <si>
    <t>28.</t>
  </si>
  <si>
    <t>39.</t>
  </si>
  <si>
    <t>41.</t>
  </si>
  <si>
    <t xml:space="preserve"> 1979 - 1981</t>
  </si>
  <si>
    <t>32.</t>
  </si>
  <si>
    <t>31.</t>
  </si>
  <si>
    <t xml:space="preserve"> 1979 - 1982</t>
  </si>
  <si>
    <t>27.</t>
  </si>
  <si>
    <t xml:space="preserve"> 1979 - 1983</t>
  </si>
  <si>
    <t>42.</t>
  </si>
  <si>
    <t xml:space="preserve"> 1979 - 1984</t>
  </si>
  <si>
    <t xml:space="preserve"> 1979 - 1985</t>
  </si>
  <si>
    <t xml:space="preserve"> 1979 - 1986</t>
  </si>
  <si>
    <t>37.</t>
  </si>
  <si>
    <t xml:space="preserve"> 1979 - 1987</t>
  </si>
  <si>
    <t>36.</t>
  </si>
  <si>
    <t>26.</t>
  </si>
  <si>
    <t xml:space="preserve"> 1979 - 1988</t>
  </si>
  <si>
    <t xml:space="preserve"> 1979 - 1989</t>
  </si>
  <si>
    <t>29.</t>
  </si>
  <si>
    <t xml:space="preserve"> 1945 - 1974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</si>
  <si>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</si>
  <si>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</si>
  <si>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</si>
  <si>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</si>
  <si>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</si>
  <si>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</si>
  <si>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</si>
  <si>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</si>
  <si>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</si>
  <si>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</si>
  <si>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</si>
  <si>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</si>
  <si>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</si>
  <si>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</si>
  <si>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</si>
  <si>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</si>
  <si>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</si>
  <si>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</si>
  <si>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</si>
  <si>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</si>
  <si>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</si>
  <si>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</si>
  <si>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</si>
  <si>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</si>
  <si>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</si>
  <si>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</si>
  <si>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</si>
  <si>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</si>
  <si>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Ottelutilasto</t>
  </si>
  <si>
    <t xml:space="preserve"> 300</t>
  </si>
  <si>
    <t xml:space="preserve"> 400</t>
  </si>
  <si>
    <t xml:space="preserve"> Etenijätilasto</t>
  </si>
  <si>
    <t>Tehotilasto</t>
  </si>
  <si>
    <t xml:space="preserve"> 500</t>
  </si>
  <si>
    <t xml:space="preserve"> Lyöjätilasto</t>
  </si>
  <si>
    <t>32 v   6 kk 13 pv</t>
  </si>
  <si>
    <t>11.   02.07. 1989  KaMa - SiiPe  2-0</t>
  </si>
  <si>
    <t>36 v   5 kk 29 pv</t>
  </si>
  <si>
    <t xml:space="preserve">  3.   17.06. 1993  RPL - KaMa  5-2</t>
  </si>
  <si>
    <t>375. ottelu</t>
  </si>
  <si>
    <t xml:space="preserve">  9.   30.06. 1992  RPL - KaMa  2-18</t>
  </si>
  <si>
    <t>352. ottelu</t>
  </si>
  <si>
    <t>20.   10.07. 1991  KaMa - KPL  27-0</t>
  </si>
  <si>
    <t>47.</t>
  </si>
  <si>
    <t>40.</t>
  </si>
  <si>
    <t>38.</t>
  </si>
  <si>
    <t>46.</t>
  </si>
  <si>
    <t>845.</t>
  </si>
  <si>
    <t>518.</t>
  </si>
  <si>
    <t>384.</t>
  </si>
  <si>
    <t>307.</t>
  </si>
  <si>
    <t>318.</t>
  </si>
  <si>
    <t>241.</t>
  </si>
  <si>
    <t>196.</t>
  </si>
  <si>
    <t>153.</t>
  </si>
  <si>
    <t>116.</t>
  </si>
  <si>
    <t>85.</t>
  </si>
  <si>
    <t>59.</t>
  </si>
  <si>
    <t>33.</t>
  </si>
  <si>
    <t>742.</t>
  </si>
  <si>
    <t>623.</t>
  </si>
  <si>
    <t>540.</t>
  </si>
  <si>
    <t>457.</t>
  </si>
  <si>
    <t>468.</t>
  </si>
  <si>
    <t>389.</t>
  </si>
  <si>
    <t>293.</t>
  </si>
  <si>
    <t>232.</t>
  </si>
  <si>
    <t>168.</t>
  </si>
  <si>
    <t>122.</t>
  </si>
  <si>
    <t>90.</t>
  </si>
  <si>
    <t>78.</t>
  </si>
  <si>
    <t>52.</t>
  </si>
  <si>
    <t>403.</t>
  </si>
  <si>
    <t>311.</t>
  </si>
  <si>
    <t>230.</t>
  </si>
  <si>
    <t>242.</t>
  </si>
  <si>
    <t>180.</t>
  </si>
  <si>
    <t>124.</t>
  </si>
  <si>
    <t>117.</t>
  </si>
  <si>
    <t>83.</t>
  </si>
  <si>
    <t>62.</t>
  </si>
  <si>
    <t>48.</t>
  </si>
  <si>
    <t>30.</t>
  </si>
  <si>
    <t>805.</t>
  </si>
  <si>
    <t>487.</t>
  </si>
  <si>
    <t>388.</t>
  </si>
  <si>
    <t>324.</t>
  </si>
  <si>
    <t>337.</t>
  </si>
  <si>
    <t>269.</t>
  </si>
  <si>
    <t>188.</t>
  </si>
  <si>
    <t>162.</t>
  </si>
  <si>
    <t>55.</t>
  </si>
  <si>
    <t>61.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</si>
  <si>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</si>
  <si>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</si>
  <si>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</si>
  <si>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</si>
  <si>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200</t>
  </si>
  <si>
    <t>59.   05.05. 1985  KaMa - Kiri  2-14</t>
  </si>
  <si>
    <t>28 v   4 kk 16 pv</t>
  </si>
  <si>
    <t>25.   23.07. 1992  KaMa - Kiri  10-7</t>
  </si>
  <si>
    <t>382. ottelu</t>
  </si>
  <si>
    <t>41.   09.05. 1988  SiiPe - KaMa  1-9</t>
  </si>
  <si>
    <t>266. ottelu</t>
  </si>
  <si>
    <t>43.   10.07. 1985  Kiri - HoNsU  9-11</t>
  </si>
  <si>
    <t>213. ottelu</t>
  </si>
  <si>
    <t>21.   09.07. 1989  KPL - KaMa  7-2</t>
  </si>
  <si>
    <t>302. ottelu</t>
  </si>
  <si>
    <t>14.   14.06. 1987  Tahko - KaMa  14-4</t>
  </si>
  <si>
    <t>209. ottelu</t>
  </si>
  <si>
    <t>SEUROITTAIN</t>
  </si>
  <si>
    <t>ka / ottelu</t>
  </si>
  <si>
    <t>LYÖDYT, KA/OTT</t>
  </si>
  <si>
    <t>RS</t>
  </si>
  <si>
    <t>YLS</t>
  </si>
  <si>
    <t>ERO</t>
  </si>
  <si>
    <t>TUODUT, KA/OTT</t>
  </si>
  <si>
    <t>Kankaanpään Maila</t>
  </si>
  <si>
    <t>Jyväskylän Kiri</t>
  </si>
  <si>
    <t>Ulvilan Pesä-Veikot</t>
  </si>
  <si>
    <t>****</t>
  </si>
  <si>
    <t>YLEISÖENNÄTYS  KOTONA</t>
  </si>
  <si>
    <t>YLEISÖENNÄTYS  VIERAISSA</t>
  </si>
  <si>
    <t>173.   30.05. 1982  Kiri - SMJ  5-2</t>
  </si>
  <si>
    <t xml:space="preserve">    3.   27.05. 1979  Tahko - KaMa  10-7</t>
  </si>
  <si>
    <t>OSUUS</t>
  </si>
  <si>
    <t>KATSOJIA YLI 5000</t>
  </si>
  <si>
    <t xml:space="preserve">  3.   27.05. 1979  Tahko - KaMa  10-7</t>
  </si>
  <si>
    <t>SIJA</t>
  </si>
  <si>
    <t>KATSOJIA</t>
  </si>
  <si>
    <t>KA / PELI</t>
  </si>
  <si>
    <t>67.   19.06. 1983  Tahko - Kiri  9-5</t>
  </si>
  <si>
    <t>832 098</t>
  </si>
  <si>
    <t>RS JA YLS</t>
  </si>
  <si>
    <t>TOP-100     1945-2020</t>
  </si>
  <si>
    <t>84.</t>
  </si>
  <si>
    <t>53.</t>
  </si>
  <si>
    <t>68.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</si>
</sst>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8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7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3" borderId="1" xfId="0" applyFont="1" applyFill="1" applyBorder="1" applyAlignment="1">
      <alignment horizontal="left"/>
    </xf>
    <xf numFmtId="0" fontId="0" fillId="3" borderId="0" xfId="0" applyFill="1"/>
    <xf numFmtId="0" fontId="4" fillId="3" borderId="1" xfId="0" quotePrefix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1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0" fontId="4" fillId="7" borderId="1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4" fillId="7" borderId="3" xfId="0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5" borderId="1" xfId="1" quotePrefix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10" borderId="0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166" fontId="4" fillId="4" borderId="0" xfId="0" applyNumberFormat="1" applyFont="1" applyFill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9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3.7109375" style="64" customWidth="1"/>
    <col min="34" max="34" width="12.7109375" style="64" customWidth="1"/>
    <col min="35" max="35" width="13.7109375" style="64" customWidth="1"/>
    <col min="36" max="36" width="12.7109375" style="64" customWidth="1"/>
    <col min="37" max="37" width="0.7109375" style="64" customWidth="1"/>
    <col min="38" max="39" width="6.7109375" style="64" customWidth="1"/>
    <col min="40" max="40" width="5.7109375" style="64" bestFit="1" customWidth="1"/>
    <col min="41" max="43" width="5.7109375" style="64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147" t="s">
        <v>117</v>
      </c>
      <c r="C1" s="6"/>
      <c r="D1" s="7"/>
      <c r="E1" s="102" t="s">
        <v>118</v>
      </c>
      <c r="F1" s="8"/>
      <c r="G1" s="8"/>
      <c r="H1" s="8"/>
      <c r="I1" s="6"/>
      <c r="J1" s="6"/>
      <c r="K1" s="6"/>
      <c r="L1" s="8"/>
      <c r="M1" s="6"/>
      <c r="N1" s="6"/>
      <c r="O1" s="120"/>
      <c r="P1" s="148"/>
      <c r="Q1" s="148"/>
      <c r="R1" s="148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224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11"/>
      <c r="AA2" s="20"/>
      <c r="AB2" s="23" t="s">
        <v>238</v>
      </c>
      <c r="AC2" s="21"/>
      <c r="AD2" s="15"/>
      <c r="AE2" s="22"/>
      <c r="AF2" s="20"/>
      <c r="AG2" s="23" t="s">
        <v>58</v>
      </c>
      <c r="AH2" s="15"/>
      <c r="AI2" s="15"/>
      <c r="AJ2" s="16"/>
      <c r="AK2" s="20"/>
      <c r="AL2" s="23" t="s">
        <v>60</v>
      </c>
      <c r="AM2" s="21"/>
      <c r="AN2" s="15"/>
      <c r="AO2" s="192" t="s">
        <v>213</v>
      </c>
      <c r="AP2" s="15"/>
      <c r="AQ2" s="16"/>
      <c r="AR2" s="41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35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35</v>
      </c>
      <c r="AE3" s="19" t="s">
        <v>17</v>
      </c>
      <c r="AF3" s="25"/>
      <c r="AG3" s="19" t="s">
        <v>63</v>
      </c>
      <c r="AH3" s="19" t="s">
        <v>64</v>
      </c>
      <c r="AI3" s="16" t="s">
        <v>65</v>
      </c>
      <c r="AJ3" s="19" t="s">
        <v>66</v>
      </c>
      <c r="AK3" s="25"/>
      <c r="AL3" s="19" t="s">
        <v>23</v>
      </c>
      <c r="AM3" s="19" t="s">
        <v>24</v>
      </c>
      <c r="AN3" s="16" t="s">
        <v>59</v>
      </c>
      <c r="AO3" s="16" t="s">
        <v>31</v>
      </c>
      <c r="AP3" s="18" t="s">
        <v>32</v>
      </c>
      <c r="AQ3" s="19" t="s">
        <v>33</v>
      </c>
      <c r="AR3" s="41"/>
    </row>
    <row r="4" spans="1:44" s="4" customFormat="1" ht="15" customHeight="1" x14ac:dyDescent="0.25">
      <c r="A4" s="2"/>
      <c r="B4" s="26">
        <v>1974</v>
      </c>
      <c r="C4" s="26" t="s">
        <v>119</v>
      </c>
      <c r="D4" s="27" t="s">
        <v>120</v>
      </c>
      <c r="E4" s="26">
        <v>1</v>
      </c>
      <c r="F4" s="26">
        <v>0</v>
      </c>
      <c r="G4" s="26">
        <v>1</v>
      </c>
      <c r="H4" s="26">
        <v>0</v>
      </c>
      <c r="I4" s="26"/>
      <c r="J4" s="26"/>
      <c r="K4" s="26"/>
      <c r="L4" s="26"/>
      <c r="M4" s="26"/>
      <c r="N4" s="26"/>
      <c r="O4" s="31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47"/>
      <c r="AH4" s="147"/>
      <c r="AI4" s="147"/>
      <c r="AJ4" s="147"/>
      <c r="AK4" s="25"/>
      <c r="AL4" s="26"/>
      <c r="AM4" s="26"/>
      <c r="AN4" s="26"/>
      <c r="AO4" s="28"/>
      <c r="AP4" s="30"/>
      <c r="AQ4" s="26"/>
      <c r="AR4" s="41"/>
    </row>
    <row r="5" spans="1:44" s="4" customFormat="1" ht="15" customHeight="1" x14ac:dyDescent="0.25">
      <c r="A5" s="2"/>
      <c r="B5" s="26">
        <v>1975</v>
      </c>
      <c r="C5" s="26" t="s">
        <v>121</v>
      </c>
      <c r="D5" s="27" t="s">
        <v>120</v>
      </c>
      <c r="E5" s="26">
        <v>22</v>
      </c>
      <c r="F5" s="28">
        <v>0</v>
      </c>
      <c r="G5" s="26">
        <v>4</v>
      </c>
      <c r="H5" s="26">
        <v>21</v>
      </c>
      <c r="I5" s="26"/>
      <c r="J5" s="26"/>
      <c r="K5" s="26"/>
      <c r="L5" s="26"/>
      <c r="M5" s="26"/>
      <c r="N5" s="26"/>
      <c r="O5" s="31"/>
      <c r="P5" s="19"/>
      <c r="Q5" s="19" t="s">
        <v>225</v>
      </c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47"/>
      <c r="AH5" s="147"/>
      <c r="AI5" s="147"/>
      <c r="AJ5" s="147"/>
      <c r="AK5" s="25"/>
      <c r="AL5" s="26"/>
      <c r="AM5" s="26"/>
      <c r="AN5" s="26"/>
      <c r="AO5" s="28"/>
      <c r="AP5" s="30"/>
      <c r="AQ5" s="26"/>
      <c r="AR5" s="41"/>
    </row>
    <row r="6" spans="1:44" s="4" customFormat="1" ht="15" customHeight="1" x14ac:dyDescent="0.25">
      <c r="A6" s="2"/>
      <c r="B6" s="26">
        <v>1976</v>
      </c>
      <c r="C6" s="26" t="s">
        <v>122</v>
      </c>
      <c r="D6" s="27" t="s">
        <v>120</v>
      </c>
      <c r="E6" s="26">
        <v>22</v>
      </c>
      <c r="F6" s="26">
        <v>0</v>
      </c>
      <c r="G6" s="28">
        <v>4</v>
      </c>
      <c r="H6" s="26">
        <v>16</v>
      </c>
      <c r="I6" s="26"/>
      <c r="J6" s="26"/>
      <c r="K6" s="26"/>
      <c r="L6" s="26"/>
      <c r="M6" s="26"/>
      <c r="N6" s="26"/>
      <c r="O6" s="31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47"/>
      <c r="AH6" s="147"/>
      <c r="AI6" s="147"/>
      <c r="AJ6" s="147"/>
      <c r="AK6" s="25"/>
      <c r="AL6" s="26"/>
      <c r="AM6" s="26"/>
      <c r="AN6" s="26"/>
      <c r="AO6" s="28"/>
      <c r="AP6" s="30"/>
      <c r="AQ6" s="26"/>
      <c r="AR6" s="41"/>
    </row>
    <row r="7" spans="1:44" s="4" customFormat="1" ht="15" customHeight="1" x14ac:dyDescent="0.25">
      <c r="A7" s="2"/>
      <c r="B7" s="26">
        <v>1977</v>
      </c>
      <c r="C7" s="26" t="s">
        <v>123</v>
      </c>
      <c r="D7" s="27" t="s">
        <v>120</v>
      </c>
      <c r="E7" s="26">
        <v>22</v>
      </c>
      <c r="F7" s="26">
        <v>2</v>
      </c>
      <c r="G7" s="28">
        <v>4</v>
      </c>
      <c r="H7" s="26">
        <v>20</v>
      </c>
      <c r="I7" s="26">
        <v>92</v>
      </c>
      <c r="J7" s="26">
        <v>32</v>
      </c>
      <c r="K7" s="26">
        <v>36</v>
      </c>
      <c r="L7" s="26">
        <v>18</v>
      </c>
      <c r="M7" s="26">
        <v>6</v>
      </c>
      <c r="N7" s="149" t="s">
        <v>124</v>
      </c>
      <c r="O7" s="31"/>
      <c r="P7" s="19"/>
      <c r="Q7" s="19" t="s">
        <v>226</v>
      </c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47"/>
      <c r="AH7" s="147"/>
      <c r="AI7" s="147"/>
      <c r="AJ7" s="147"/>
      <c r="AK7" s="25"/>
      <c r="AL7" s="26"/>
      <c r="AM7" s="26"/>
      <c r="AN7" s="26"/>
      <c r="AO7" s="28"/>
      <c r="AP7" s="30"/>
      <c r="AQ7" s="26"/>
      <c r="AR7" s="41"/>
    </row>
    <row r="8" spans="1:44" s="4" customFormat="1" ht="15" customHeight="1" x14ac:dyDescent="0.25">
      <c r="A8" s="2"/>
      <c r="B8" s="150">
        <v>1978</v>
      </c>
      <c r="C8" s="150" t="s">
        <v>125</v>
      </c>
      <c r="D8" s="151" t="s">
        <v>120</v>
      </c>
      <c r="E8" s="150"/>
      <c r="F8" s="152" t="s">
        <v>126</v>
      </c>
      <c r="G8" s="150"/>
      <c r="H8" s="150"/>
      <c r="I8" s="150"/>
      <c r="J8" s="150"/>
      <c r="K8" s="150"/>
      <c r="L8" s="150"/>
      <c r="M8" s="150"/>
      <c r="N8" s="150"/>
      <c r="O8" s="31"/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47"/>
      <c r="AH8" s="147"/>
      <c r="AI8" s="147"/>
      <c r="AJ8" s="147"/>
      <c r="AK8" s="25"/>
      <c r="AL8" s="26"/>
      <c r="AM8" s="26"/>
      <c r="AN8" s="26"/>
      <c r="AO8" s="28"/>
      <c r="AP8" s="30"/>
      <c r="AQ8" s="26"/>
      <c r="AR8" s="41"/>
    </row>
    <row r="9" spans="1:44" s="4" customFormat="1" ht="15" customHeight="1" x14ac:dyDescent="0.25">
      <c r="A9" s="2"/>
      <c r="B9" s="26">
        <v>1979</v>
      </c>
      <c r="C9" s="26" t="s">
        <v>127</v>
      </c>
      <c r="D9" s="121" t="s">
        <v>128</v>
      </c>
      <c r="E9" s="26">
        <v>22</v>
      </c>
      <c r="F9" s="26">
        <v>1</v>
      </c>
      <c r="G9" s="26">
        <v>9</v>
      </c>
      <c r="H9" s="26">
        <v>19</v>
      </c>
      <c r="I9" s="26">
        <v>106</v>
      </c>
      <c r="J9" s="26">
        <v>29</v>
      </c>
      <c r="K9" s="26">
        <v>36</v>
      </c>
      <c r="L9" s="26">
        <v>31</v>
      </c>
      <c r="M9" s="26">
        <v>10</v>
      </c>
      <c r="N9" s="149" t="s">
        <v>124</v>
      </c>
      <c r="O9" s="31"/>
      <c r="P9" s="19"/>
      <c r="Q9" s="19" t="s">
        <v>227</v>
      </c>
      <c r="R9" s="19"/>
      <c r="S9" s="19" t="s">
        <v>228</v>
      </c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147"/>
      <c r="AH9" s="147"/>
      <c r="AI9" s="147"/>
      <c r="AJ9" s="147"/>
      <c r="AK9" s="25"/>
      <c r="AL9" s="26">
        <v>1</v>
      </c>
      <c r="AM9" s="26">
        <v>1</v>
      </c>
      <c r="AN9" s="26"/>
      <c r="AO9" s="28"/>
      <c r="AP9" s="30"/>
      <c r="AQ9" s="26"/>
      <c r="AR9" s="41"/>
    </row>
    <row r="10" spans="1:44" s="4" customFormat="1" ht="15" customHeight="1" x14ac:dyDescent="0.25">
      <c r="A10" s="2"/>
      <c r="B10" s="26">
        <v>1980</v>
      </c>
      <c r="C10" s="26" t="s">
        <v>67</v>
      </c>
      <c r="D10" s="121" t="s">
        <v>128</v>
      </c>
      <c r="E10" s="26">
        <v>22</v>
      </c>
      <c r="F10" s="26">
        <v>2</v>
      </c>
      <c r="G10" s="26">
        <v>15</v>
      </c>
      <c r="H10" s="26">
        <v>28</v>
      </c>
      <c r="I10" s="26">
        <v>114</v>
      </c>
      <c r="J10" s="26">
        <v>41</v>
      </c>
      <c r="K10" s="26">
        <v>28</v>
      </c>
      <c r="L10" s="26">
        <v>28</v>
      </c>
      <c r="M10" s="26">
        <v>17</v>
      </c>
      <c r="N10" s="29">
        <v>0.61799999999999999</v>
      </c>
      <c r="O10" s="31"/>
      <c r="P10" s="19"/>
      <c r="Q10" s="19" t="s">
        <v>229</v>
      </c>
      <c r="R10" s="19" t="s">
        <v>230</v>
      </c>
      <c r="S10" s="19" t="s">
        <v>228</v>
      </c>
      <c r="T10" s="25" t="e">
        <v>#DIV/0!</v>
      </c>
      <c r="U10" s="26">
        <v>6</v>
      </c>
      <c r="V10" s="26">
        <v>0</v>
      </c>
      <c r="W10" s="28">
        <v>7</v>
      </c>
      <c r="X10" s="26">
        <v>7</v>
      </c>
      <c r="Y10" s="26">
        <v>35</v>
      </c>
      <c r="Z10" s="29">
        <v>0.63600000000000001</v>
      </c>
      <c r="AA10" s="25"/>
      <c r="AB10" s="19" t="s">
        <v>127</v>
      </c>
      <c r="AC10" s="19" t="s">
        <v>67</v>
      </c>
      <c r="AD10" s="26" t="s">
        <v>125</v>
      </c>
      <c r="AE10" s="19" t="s">
        <v>122</v>
      </c>
      <c r="AF10" s="25"/>
      <c r="AG10" s="147" t="s">
        <v>170</v>
      </c>
      <c r="AH10" s="147"/>
      <c r="AI10" s="147"/>
      <c r="AJ10" s="147"/>
      <c r="AK10" s="25"/>
      <c r="AL10" s="26"/>
      <c r="AM10" s="26">
        <v>1</v>
      </c>
      <c r="AN10" s="26"/>
      <c r="AO10" s="28"/>
      <c r="AP10" s="30"/>
      <c r="AQ10" s="26"/>
      <c r="AR10" s="41"/>
    </row>
    <row r="11" spans="1:44" s="4" customFormat="1" ht="15" customHeight="1" x14ac:dyDescent="0.25">
      <c r="A11" s="2"/>
      <c r="B11" s="26">
        <v>1981</v>
      </c>
      <c r="C11" s="26" t="s">
        <v>127</v>
      </c>
      <c r="D11" s="121" t="s">
        <v>128</v>
      </c>
      <c r="E11" s="26">
        <v>22</v>
      </c>
      <c r="F11" s="26">
        <v>0</v>
      </c>
      <c r="G11" s="26">
        <v>17</v>
      </c>
      <c r="H11" s="26">
        <v>12</v>
      </c>
      <c r="I11" s="26">
        <v>95</v>
      </c>
      <c r="J11" s="26">
        <v>41</v>
      </c>
      <c r="K11" s="26">
        <v>10</v>
      </c>
      <c r="L11" s="26">
        <v>27</v>
      </c>
      <c r="M11" s="26">
        <v>17</v>
      </c>
      <c r="N11" s="29">
        <v>0.55555555555555558</v>
      </c>
      <c r="O11" s="31"/>
      <c r="P11" s="19"/>
      <c r="Q11" s="19"/>
      <c r="R11" s="19"/>
      <c r="S11" s="19"/>
      <c r="T11" s="25" t="e">
        <v>#DIV/0!</v>
      </c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147"/>
      <c r="AH11" s="147"/>
      <c r="AI11" s="147"/>
      <c r="AJ11" s="147"/>
      <c r="AK11" s="25"/>
      <c r="AL11" s="26"/>
      <c r="AM11" s="26">
        <v>1</v>
      </c>
      <c r="AN11" s="26"/>
      <c r="AO11" s="28"/>
      <c r="AP11" s="30"/>
      <c r="AQ11" s="26"/>
      <c r="AR11" s="41"/>
    </row>
    <row r="12" spans="1:44" s="4" customFormat="1" ht="15" customHeight="1" x14ac:dyDescent="0.25">
      <c r="A12" s="2"/>
      <c r="B12" s="26">
        <v>1982</v>
      </c>
      <c r="C12" s="26" t="s">
        <v>129</v>
      </c>
      <c r="D12" s="121" t="s">
        <v>130</v>
      </c>
      <c r="E12" s="26">
        <v>22</v>
      </c>
      <c r="F12" s="26">
        <v>1</v>
      </c>
      <c r="G12" s="26">
        <v>24</v>
      </c>
      <c r="H12" s="26">
        <v>26</v>
      </c>
      <c r="I12" s="26">
        <v>118</v>
      </c>
      <c r="J12" s="26">
        <v>29</v>
      </c>
      <c r="K12" s="26">
        <v>30</v>
      </c>
      <c r="L12" s="26">
        <v>34</v>
      </c>
      <c r="M12" s="26">
        <v>25</v>
      </c>
      <c r="N12" s="29">
        <v>0.68604651162790697</v>
      </c>
      <c r="O12" s="31"/>
      <c r="P12" s="19" t="s">
        <v>119</v>
      </c>
      <c r="Q12" s="19" t="s">
        <v>122</v>
      </c>
      <c r="R12" s="19" t="s">
        <v>127</v>
      </c>
      <c r="S12" s="19" t="s">
        <v>231</v>
      </c>
      <c r="T12" s="25" t="e">
        <v>#DIV/0!</v>
      </c>
      <c r="U12" s="26">
        <v>6</v>
      </c>
      <c r="V12" s="26">
        <v>0</v>
      </c>
      <c r="W12" s="28">
        <v>3</v>
      </c>
      <c r="X12" s="26">
        <v>4</v>
      </c>
      <c r="Y12" s="26">
        <v>19</v>
      </c>
      <c r="Z12" s="29">
        <v>0.38800000000000001</v>
      </c>
      <c r="AA12" s="25"/>
      <c r="AB12" s="19"/>
      <c r="AC12" s="19"/>
      <c r="AD12" s="19"/>
      <c r="AE12" s="19"/>
      <c r="AF12" s="25"/>
      <c r="AG12" s="147" t="s">
        <v>171</v>
      </c>
      <c r="AH12" s="147"/>
      <c r="AI12" s="147"/>
      <c r="AJ12" s="147"/>
      <c r="AK12" s="25"/>
      <c r="AL12" s="26">
        <v>1</v>
      </c>
      <c r="AM12" s="26">
        <v>1</v>
      </c>
      <c r="AN12" s="26"/>
      <c r="AO12" s="28">
        <v>1</v>
      </c>
      <c r="AP12" s="30"/>
      <c r="AQ12" s="26"/>
      <c r="AR12" s="41"/>
    </row>
    <row r="13" spans="1:44" s="4" customFormat="1" ht="15" customHeight="1" x14ac:dyDescent="0.25">
      <c r="A13" s="2"/>
      <c r="B13" s="26">
        <v>1983</v>
      </c>
      <c r="C13" s="26" t="s">
        <v>131</v>
      </c>
      <c r="D13" s="121" t="s">
        <v>130</v>
      </c>
      <c r="E13" s="26">
        <v>22</v>
      </c>
      <c r="F13" s="26">
        <v>2</v>
      </c>
      <c r="G13" s="26">
        <v>23</v>
      </c>
      <c r="H13" s="26">
        <v>23</v>
      </c>
      <c r="I13" s="26">
        <v>114</v>
      </c>
      <c r="J13" s="26">
        <v>34</v>
      </c>
      <c r="K13" s="26">
        <v>21</v>
      </c>
      <c r="L13" s="26">
        <v>34</v>
      </c>
      <c r="M13" s="26">
        <v>25</v>
      </c>
      <c r="N13" s="33">
        <v>0.61</v>
      </c>
      <c r="O13" s="31"/>
      <c r="P13" s="19" t="s">
        <v>232</v>
      </c>
      <c r="Q13" s="19" t="s">
        <v>226</v>
      </c>
      <c r="R13" s="19" t="s">
        <v>233</v>
      </c>
      <c r="S13" s="19" t="s">
        <v>228</v>
      </c>
      <c r="T13" s="25" t="e">
        <v>#DIV/0!</v>
      </c>
      <c r="U13" s="26">
        <v>6</v>
      </c>
      <c r="V13" s="26">
        <v>0</v>
      </c>
      <c r="W13" s="28">
        <v>2</v>
      </c>
      <c r="X13" s="26">
        <v>5</v>
      </c>
      <c r="Y13" s="26">
        <v>22</v>
      </c>
      <c r="Z13" s="29">
        <v>0.56399999999999995</v>
      </c>
      <c r="AA13" s="25"/>
      <c r="AB13" s="19"/>
      <c r="AC13" s="19" t="s">
        <v>132</v>
      </c>
      <c r="AD13" s="19"/>
      <c r="AE13" s="19"/>
      <c r="AF13" s="25"/>
      <c r="AG13" s="147" t="s">
        <v>172</v>
      </c>
      <c r="AH13" s="147"/>
      <c r="AI13" s="147"/>
      <c r="AJ13" s="147"/>
      <c r="AK13" s="25"/>
      <c r="AL13" s="26">
        <v>1</v>
      </c>
      <c r="AM13" s="26">
        <v>1</v>
      </c>
      <c r="AN13" s="26"/>
      <c r="AO13" s="28"/>
      <c r="AP13" s="30"/>
      <c r="AQ13" s="26">
        <v>1</v>
      </c>
      <c r="AR13" s="41"/>
    </row>
    <row r="14" spans="1:44" s="4" customFormat="1" ht="15" customHeight="1" x14ac:dyDescent="0.25">
      <c r="A14" s="2"/>
      <c r="B14" s="26">
        <v>1984</v>
      </c>
      <c r="C14" s="26" t="s">
        <v>129</v>
      </c>
      <c r="D14" s="121" t="s">
        <v>130</v>
      </c>
      <c r="E14" s="26">
        <v>22</v>
      </c>
      <c r="F14" s="26">
        <v>0</v>
      </c>
      <c r="G14" s="26">
        <v>21</v>
      </c>
      <c r="H14" s="26">
        <v>20</v>
      </c>
      <c r="I14" s="26">
        <v>97</v>
      </c>
      <c r="J14" s="26">
        <v>37</v>
      </c>
      <c r="K14" s="26">
        <v>19</v>
      </c>
      <c r="L14" s="26">
        <v>20</v>
      </c>
      <c r="M14" s="26">
        <v>21</v>
      </c>
      <c r="N14" s="33">
        <v>0.5</v>
      </c>
      <c r="O14" s="31"/>
      <c r="P14" s="19" t="s">
        <v>231</v>
      </c>
      <c r="Q14" s="19" t="s">
        <v>234</v>
      </c>
      <c r="R14" s="19" t="s">
        <v>234</v>
      </c>
      <c r="S14" s="19"/>
      <c r="T14" s="25" t="e">
        <v>#DIV/0!</v>
      </c>
      <c r="U14" s="26">
        <v>6</v>
      </c>
      <c r="V14" s="26">
        <v>0</v>
      </c>
      <c r="W14" s="28">
        <v>3</v>
      </c>
      <c r="X14" s="26">
        <v>5</v>
      </c>
      <c r="Y14" s="26">
        <v>23</v>
      </c>
      <c r="Z14" s="29">
        <v>0.39</v>
      </c>
      <c r="AA14" s="25"/>
      <c r="AB14" s="19"/>
      <c r="AC14" s="19" t="s">
        <v>132</v>
      </c>
      <c r="AD14" s="19"/>
      <c r="AE14" s="19"/>
      <c r="AF14" s="25"/>
      <c r="AG14" s="147" t="s">
        <v>171</v>
      </c>
      <c r="AH14" s="147"/>
      <c r="AI14" s="147"/>
      <c r="AJ14" s="147"/>
      <c r="AK14" s="25"/>
      <c r="AL14" s="26">
        <v>1</v>
      </c>
      <c r="AM14" s="26">
        <v>1</v>
      </c>
      <c r="AN14" s="26"/>
      <c r="AO14" s="28">
        <v>1</v>
      </c>
      <c r="AP14" s="30"/>
      <c r="AQ14" s="26"/>
      <c r="AR14" s="41"/>
    </row>
    <row r="15" spans="1:44" s="4" customFormat="1" ht="15" customHeight="1" x14ac:dyDescent="0.25">
      <c r="A15" s="2"/>
      <c r="B15" s="26">
        <v>1985</v>
      </c>
      <c r="C15" s="26" t="s">
        <v>125</v>
      </c>
      <c r="D15" s="121" t="s">
        <v>130</v>
      </c>
      <c r="E15" s="26">
        <v>22</v>
      </c>
      <c r="F15" s="26">
        <v>0</v>
      </c>
      <c r="G15" s="26">
        <v>14</v>
      </c>
      <c r="H15" s="26">
        <v>29</v>
      </c>
      <c r="I15" s="26">
        <v>94</v>
      </c>
      <c r="J15" s="26">
        <v>35</v>
      </c>
      <c r="K15" s="26">
        <v>25</v>
      </c>
      <c r="L15" s="26">
        <v>20</v>
      </c>
      <c r="M15" s="26">
        <v>14</v>
      </c>
      <c r="N15" s="33">
        <v>0.51900000000000002</v>
      </c>
      <c r="O15" s="31"/>
      <c r="P15" s="19"/>
      <c r="Q15" s="19" t="s">
        <v>122</v>
      </c>
      <c r="R15" s="19" t="s">
        <v>233</v>
      </c>
      <c r="S15" s="19"/>
      <c r="T15" s="25" t="e">
        <v>#DIV/0!</v>
      </c>
      <c r="U15" s="153">
        <v>6</v>
      </c>
      <c r="V15" s="153">
        <v>0</v>
      </c>
      <c r="W15" s="154">
        <v>2</v>
      </c>
      <c r="X15" s="153">
        <v>0</v>
      </c>
      <c r="Y15" s="153">
        <v>21</v>
      </c>
      <c r="Z15" s="29">
        <v>0.438</v>
      </c>
      <c r="AA15" s="25"/>
      <c r="AB15" s="19"/>
      <c r="AC15" s="19"/>
      <c r="AD15" s="19"/>
      <c r="AE15" s="19"/>
      <c r="AF15" s="25"/>
      <c r="AG15" s="147" t="s">
        <v>173</v>
      </c>
      <c r="AH15" s="147"/>
      <c r="AI15" s="147"/>
      <c r="AJ15" s="147"/>
      <c r="AK15" s="25"/>
      <c r="AL15" s="26">
        <v>1</v>
      </c>
      <c r="AM15" s="26">
        <v>1</v>
      </c>
      <c r="AN15" s="26"/>
      <c r="AO15" s="28"/>
      <c r="AP15" s="30">
        <v>1</v>
      </c>
      <c r="AQ15" s="26"/>
      <c r="AR15" s="41"/>
    </row>
    <row r="16" spans="1:44" s="4" customFormat="1" ht="15" customHeight="1" x14ac:dyDescent="0.25">
      <c r="A16" s="2"/>
      <c r="B16" s="26">
        <v>1986</v>
      </c>
      <c r="C16" s="26" t="s">
        <v>131</v>
      </c>
      <c r="D16" s="121" t="s">
        <v>130</v>
      </c>
      <c r="E16" s="26">
        <v>22</v>
      </c>
      <c r="F16" s="26">
        <v>1</v>
      </c>
      <c r="G16" s="26">
        <v>35</v>
      </c>
      <c r="H16" s="26">
        <v>22</v>
      </c>
      <c r="I16" s="26">
        <v>121</v>
      </c>
      <c r="J16" s="26">
        <v>33</v>
      </c>
      <c r="K16" s="26">
        <v>15</v>
      </c>
      <c r="L16" s="26">
        <v>37</v>
      </c>
      <c r="M16" s="26">
        <v>36</v>
      </c>
      <c r="N16" s="33">
        <v>0.61099999999999999</v>
      </c>
      <c r="O16" s="31"/>
      <c r="P16" s="26" t="s">
        <v>131</v>
      </c>
      <c r="Q16" s="19" t="s">
        <v>234</v>
      </c>
      <c r="R16" s="19" t="s">
        <v>127</v>
      </c>
      <c r="S16" s="19" t="s">
        <v>235</v>
      </c>
      <c r="T16" s="25" t="e">
        <v>#DIV/0!</v>
      </c>
      <c r="U16" s="26">
        <v>5</v>
      </c>
      <c r="V16" s="26">
        <v>0</v>
      </c>
      <c r="W16" s="28">
        <v>9</v>
      </c>
      <c r="X16" s="26">
        <v>5</v>
      </c>
      <c r="Y16" s="26">
        <v>24</v>
      </c>
      <c r="Z16" s="29">
        <v>0.53300000000000003</v>
      </c>
      <c r="AA16" s="25"/>
      <c r="AB16" s="26" t="s">
        <v>131</v>
      </c>
      <c r="AC16" s="19"/>
      <c r="AD16" s="19" t="s">
        <v>67</v>
      </c>
      <c r="AE16" s="19"/>
      <c r="AF16" s="25"/>
      <c r="AG16" s="147" t="s">
        <v>174</v>
      </c>
      <c r="AH16" s="147"/>
      <c r="AI16" s="147"/>
      <c r="AJ16" s="147"/>
      <c r="AK16" s="25"/>
      <c r="AL16" s="26">
        <v>1</v>
      </c>
      <c r="AM16" s="26"/>
      <c r="AN16" s="26"/>
      <c r="AO16" s="28"/>
      <c r="AP16" s="30"/>
      <c r="AQ16" s="26">
        <v>1</v>
      </c>
      <c r="AR16" s="41"/>
    </row>
    <row r="17" spans="1:44" s="4" customFormat="1" ht="15" customHeight="1" x14ac:dyDescent="0.25">
      <c r="A17" s="2"/>
      <c r="B17" s="26">
        <v>1987</v>
      </c>
      <c r="C17" s="26" t="s">
        <v>121</v>
      </c>
      <c r="D17" s="121" t="s">
        <v>128</v>
      </c>
      <c r="E17" s="26">
        <v>22</v>
      </c>
      <c r="F17" s="26">
        <v>0</v>
      </c>
      <c r="G17" s="26">
        <v>19</v>
      </c>
      <c r="H17" s="26">
        <v>10</v>
      </c>
      <c r="I17" s="26">
        <v>94</v>
      </c>
      <c r="J17" s="26">
        <v>28</v>
      </c>
      <c r="K17" s="26">
        <v>19</v>
      </c>
      <c r="L17" s="26">
        <v>28</v>
      </c>
      <c r="M17" s="26">
        <v>19</v>
      </c>
      <c r="N17" s="33">
        <v>0.51100000000000001</v>
      </c>
      <c r="O17" s="31"/>
      <c r="P17" s="19" t="s">
        <v>228</v>
      </c>
      <c r="Q17" s="19"/>
      <c r="R17" s="19"/>
      <c r="S17" s="19"/>
      <c r="T17" s="25" t="e">
        <v>#DIV/0!</v>
      </c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147"/>
      <c r="AH17" s="147"/>
      <c r="AI17" s="147"/>
      <c r="AJ17" s="147"/>
      <c r="AK17" s="25"/>
      <c r="AL17" s="26">
        <v>1</v>
      </c>
      <c r="AM17" s="26">
        <v>1</v>
      </c>
      <c r="AN17" s="26"/>
      <c r="AO17" s="28"/>
      <c r="AP17" s="30"/>
      <c r="AQ17" s="26"/>
      <c r="AR17" s="41"/>
    </row>
    <row r="18" spans="1:44" s="4" customFormat="1" ht="15" customHeight="1" x14ac:dyDescent="0.25">
      <c r="A18" s="2"/>
      <c r="B18" s="122">
        <v>1988</v>
      </c>
      <c r="C18" s="122" t="s">
        <v>131</v>
      </c>
      <c r="D18" s="155" t="s">
        <v>128</v>
      </c>
      <c r="E18" s="122">
        <v>22</v>
      </c>
      <c r="F18" s="26">
        <v>1</v>
      </c>
      <c r="G18" s="26">
        <v>18</v>
      </c>
      <c r="H18" s="26">
        <v>13</v>
      </c>
      <c r="I18" s="26">
        <v>93</v>
      </c>
      <c r="J18" s="26">
        <v>23</v>
      </c>
      <c r="K18" s="26">
        <v>30</v>
      </c>
      <c r="L18" s="122">
        <v>21</v>
      </c>
      <c r="M18" s="122">
        <v>19</v>
      </c>
      <c r="N18" s="33">
        <v>0.495</v>
      </c>
      <c r="O18" s="31"/>
      <c r="P18" s="19" t="s">
        <v>234</v>
      </c>
      <c r="Q18" s="19"/>
      <c r="R18" s="19"/>
      <c r="S18" s="19"/>
      <c r="T18" s="25" t="e">
        <v>#DIV/0!</v>
      </c>
      <c r="U18" s="26">
        <v>6</v>
      </c>
      <c r="V18" s="28">
        <v>0</v>
      </c>
      <c r="W18" s="28">
        <v>3</v>
      </c>
      <c r="X18" s="28">
        <v>6</v>
      </c>
      <c r="Y18" s="26">
        <v>29</v>
      </c>
      <c r="Z18" s="29">
        <v>0.65900000000000003</v>
      </c>
      <c r="AA18" s="25"/>
      <c r="AB18" s="19"/>
      <c r="AC18" s="19" t="s">
        <v>133</v>
      </c>
      <c r="AD18" s="19"/>
      <c r="AE18" s="19" t="s">
        <v>121</v>
      </c>
      <c r="AF18" s="25"/>
      <c r="AG18" s="147" t="s">
        <v>198</v>
      </c>
      <c r="AH18" s="147" t="s">
        <v>199</v>
      </c>
      <c r="AI18" s="147" t="s">
        <v>200</v>
      </c>
      <c r="AJ18" s="147"/>
      <c r="AK18" s="25"/>
      <c r="AL18" s="26">
        <v>1</v>
      </c>
      <c r="AM18" s="26">
        <v>1</v>
      </c>
      <c r="AN18" s="26"/>
      <c r="AO18" s="28"/>
      <c r="AP18" s="30"/>
      <c r="AQ18" s="26">
        <v>1</v>
      </c>
      <c r="AR18" s="41"/>
    </row>
    <row r="19" spans="1:44" s="4" customFormat="1" ht="15" customHeight="1" x14ac:dyDescent="0.25">
      <c r="A19" s="2"/>
      <c r="B19" s="26">
        <v>1989</v>
      </c>
      <c r="C19" s="26" t="s">
        <v>127</v>
      </c>
      <c r="D19" s="121" t="s">
        <v>128</v>
      </c>
      <c r="E19" s="26">
        <v>22</v>
      </c>
      <c r="F19" s="26">
        <v>2</v>
      </c>
      <c r="G19" s="26">
        <v>15</v>
      </c>
      <c r="H19" s="26">
        <v>19</v>
      </c>
      <c r="I19" s="26">
        <v>104</v>
      </c>
      <c r="J19" s="26">
        <v>36</v>
      </c>
      <c r="K19" s="26">
        <v>29</v>
      </c>
      <c r="L19" s="26">
        <v>22</v>
      </c>
      <c r="M19" s="26">
        <v>17</v>
      </c>
      <c r="N19" s="33">
        <v>0.56499999999999995</v>
      </c>
      <c r="O19" s="31"/>
      <c r="P19" s="19" t="s">
        <v>234</v>
      </c>
      <c r="Q19" s="19" t="s">
        <v>234</v>
      </c>
      <c r="R19" s="19" t="s">
        <v>235</v>
      </c>
      <c r="S19" s="19" t="s">
        <v>227</v>
      </c>
      <c r="T19" s="25" t="e">
        <v>#DIV/0!</v>
      </c>
      <c r="U19" s="26">
        <v>2</v>
      </c>
      <c r="V19" s="28">
        <v>0</v>
      </c>
      <c r="W19" s="28">
        <v>0</v>
      </c>
      <c r="X19" s="28">
        <v>0</v>
      </c>
      <c r="Y19" s="28">
        <v>6</v>
      </c>
      <c r="Z19" s="29">
        <v>0.46200000000000002</v>
      </c>
      <c r="AA19" s="25"/>
      <c r="AB19" s="19"/>
      <c r="AC19" s="19"/>
      <c r="AD19" s="19"/>
      <c r="AE19" s="19"/>
      <c r="AF19" s="25"/>
      <c r="AG19" s="147" t="s">
        <v>201</v>
      </c>
      <c r="AH19" s="147"/>
      <c r="AI19" s="147"/>
      <c r="AJ19" s="147"/>
      <c r="AK19" s="25"/>
      <c r="AL19" s="26">
        <v>1</v>
      </c>
      <c r="AM19" s="26">
        <v>1</v>
      </c>
      <c r="AN19" s="26"/>
      <c r="AO19" s="28"/>
      <c r="AP19" s="30"/>
      <c r="AQ19" s="26"/>
      <c r="AR19" s="41"/>
    </row>
    <row r="20" spans="1:44" s="4" customFormat="1" ht="15" customHeight="1" x14ac:dyDescent="0.25">
      <c r="A20" s="2"/>
      <c r="B20" s="26">
        <v>1990</v>
      </c>
      <c r="C20" s="26" t="s">
        <v>67</v>
      </c>
      <c r="D20" s="121" t="s">
        <v>128</v>
      </c>
      <c r="E20" s="26">
        <v>26</v>
      </c>
      <c r="F20" s="26">
        <v>4</v>
      </c>
      <c r="G20" s="26">
        <v>24</v>
      </c>
      <c r="H20" s="26">
        <v>15</v>
      </c>
      <c r="I20" s="26">
        <v>108</v>
      </c>
      <c r="J20" s="26">
        <v>30</v>
      </c>
      <c r="K20" s="26">
        <v>22</v>
      </c>
      <c r="L20" s="26">
        <v>28</v>
      </c>
      <c r="M20" s="26">
        <v>28</v>
      </c>
      <c r="N20" s="33">
        <v>0.52700000000000002</v>
      </c>
      <c r="O20" s="31"/>
      <c r="P20" s="19" t="s">
        <v>236</v>
      </c>
      <c r="Q20" s="19"/>
      <c r="R20" s="19" t="s">
        <v>227</v>
      </c>
      <c r="S20" s="19"/>
      <c r="T20" s="25" t="e">
        <v>#DIV/0!</v>
      </c>
      <c r="U20" s="26">
        <v>7</v>
      </c>
      <c r="V20" s="26">
        <v>1</v>
      </c>
      <c r="W20" s="28">
        <v>4</v>
      </c>
      <c r="X20" s="26">
        <v>5</v>
      </c>
      <c r="Y20" s="26">
        <v>21</v>
      </c>
      <c r="Z20" s="29">
        <v>0.36199999999999999</v>
      </c>
      <c r="AA20" s="25"/>
      <c r="AB20" s="19"/>
      <c r="AC20" s="19"/>
      <c r="AD20" s="19"/>
      <c r="AE20" s="19"/>
      <c r="AF20" s="25"/>
      <c r="AG20" s="147" t="s">
        <v>202</v>
      </c>
      <c r="AH20" s="147" t="s">
        <v>203</v>
      </c>
      <c r="AI20" s="147" t="s">
        <v>204</v>
      </c>
      <c r="AJ20" s="147"/>
      <c r="AK20" s="25"/>
      <c r="AL20" s="26">
        <v>1</v>
      </c>
      <c r="AM20" s="26">
        <v>1</v>
      </c>
      <c r="AN20" s="26"/>
      <c r="AO20" s="28"/>
      <c r="AP20" s="30"/>
      <c r="AQ20" s="26"/>
      <c r="AR20" s="41"/>
    </row>
    <row r="21" spans="1:44" s="4" customFormat="1" ht="15" customHeight="1" x14ac:dyDescent="0.25">
      <c r="A21" s="2"/>
      <c r="B21" s="26">
        <v>1991</v>
      </c>
      <c r="C21" s="26" t="s">
        <v>132</v>
      </c>
      <c r="D21" s="121" t="s">
        <v>128</v>
      </c>
      <c r="E21" s="26">
        <v>26</v>
      </c>
      <c r="F21" s="26">
        <v>1</v>
      </c>
      <c r="G21" s="26">
        <v>13</v>
      </c>
      <c r="H21" s="26">
        <v>10</v>
      </c>
      <c r="I21" s="26">
        <v>87</v>
      </c>
      <c r="J21" s="26">
        <v>24</v>
      </c>
      <c r="K21" s="26">
        <v>25</v>
      </c>
      <c r="L21" s="26">
        <v>24</v>
      </c>
      <c r="M21" s="26">
        <v>14</v>
      </c>
      <c r="N21" s="33">
        <v>0.46500000000000002</v>
      </c>
      <c r="O21" s="31"/>
      <c r="P21" s="19"/>
      <c r="Q21" s="19"/>
      <c r="R21" s="19"/>
      <c r="S21" s="19"/>
      <c r="T21" s="25" t="e">
        <v>#DIV/0!</v>
      </c>
      <c r="U21" s="26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147"/>
      <c r="AH21" s="147"/>
      <c r="AI21" s="147"/>
      <c r="AJ21" s="147"/>
      <c r="AK21" s="25"/>
      <c r="AL21" s="26"/>
      <c r="AM21" s="26"/>
      <c r="AN21" s="26"/>
      <c r="AO21" s="28"/>
      <c r="AP21" s="30"/>
      <c r="AQ21" s="26"/>
      <c r="AR21" s="41"/>
    </row>
    <row r="22" spans="1:44" s="4" customFormat="1" ht="15" customHeight="1" x14ac:dyDescent="0.25">
      <c r="A22" s="2"/>
      <c r="B22" s="26">
        <v>1992</v>
      </c>
      <c r="C22" s="26" t="s">
        <v>133</v>
      </c>
      <c r="D22" s="121" t="s">
        <v>128</v>
      </c>
      <c r="E22" s="26">
        <v>26</v>
      </c>
      <c r="F22" s="26">
        <v>3</v>
      </c>
      <c r="G22" s="26">
        <v>38</v>
      </c>
      <c r="H22" s="26">
        <v>16</v>
      </c>
      <c r="I22" s="26">
        <v>108</v>
      </c>
      <c r="J22" s="26">
        <v>20</v>
      </c>
      <c r="K22" s="26">
        <v>23</v>
      </c>
      <c r="L22" s="26">
        <v>24</v>
      </c>
      <c r="M22" s="26">
        <v>41</v>
      </c>
      <c r="N22" s="33">
        <v>0.5</v>
      </c>
      <c r="O22" s="31"/>
      <c r="P22" s="19" t="s">
        <v>122</v>
      </c>
      <c r="Q22" s="19"/>
      <c r="R22" s="19" t="s">
        <v>232</v>
      </c>
      <c r="S22" s="19"/>
      <c r="T22" s="72" t="e">
        <v>#DIV/0!</v>
      </c>
      <c r="U22" s="26">
        <v>2</v>
      </c>
      <c r="V22" s="26">
        <v>0</v>
      </c>
      <c r="W22" s="28">
        <v>1</v>
      </c>
      <c r="X22" s="26">
        <v>0</v>
      </c>
      <c r="Y22" s="26">
        <v>8</v>
      </c>
      <c r="Z22" s="29">
        <v>0.61499999999999999</v>
      </c>
      <c r="AA22" s="25"/>
      <c r="AB22" s="19"/>
      <c r="AC22" s="19"/>
      <c r="AD22" s="19"/>
      <c r="AE22" s="19"/>
      <c r="AF22" s="25"/>
      <c r="AG22" s="147" t="s">
        <v>205</v>
      </c>
      <c r="AH22" s="147"/>
      <c r="AI22" s="147"/>
      <c r="AJ22" s="147"/>
      <c r="AK22" s="25"/>
      <c r="AL22" s="26"/>
      <c r="AM22" s="26"/>
      <c r="AN22" s="26"/>
      <c r="AO22" s="28"/>
      <c r="AP22" s="30"/>
      <c r="AQ22" s="26"/>
      <c r="AR22" s="41"/>
    </row>
    <row r="23" spans="1:44" s="4" customFormat="1" ht="15" customHeight="1" x14ac:dyDescent="0.25">
      <c r="A23" s="2"/>
      <c r="B23" s="26">
        <v>1993</v>
      </c>
      <c r="C23" s="26" t="s">
        <v>121</v>
      </c>
      <c r="D23" s="121" t="s">
        <v>128</v>
      </c>
      <c r="E23" s="26">
        <v>28</v>
      </c>
      <c r="F23" s="26">
        <v>1</v>
      </c>
      <c r="G23" s="26">
        <v>15</v>
      </c>
      <c r="H23" s="26">
        <v>10</v>
      </c>
      <c r="I23" s="26">
        <v>91</v>
      </c>
      <c r="J23" s="26">
        <v>26</v>
      </c>
      <c r="K23" s="26">
        <v>27</v>
      </c>
      <c r="L23" s="26">
        <v>22</v>
      </c>
      <c r="M23" s="26">
        <v>16</v>
      </c>
      <c r="N23" s="33">
        <v>0.47899999999999998</v>
      </c>
      <c r="O23" s="31"/>
      <c r="P23" s="18"/>
      <c r="Q23" s="18"/>
      <c r="R23" s="18"/>
      <c r="S23" s="19"/>
      <c r="T23" s="156" t="e">
        <v>#DIV/0!</v>
      </c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147"/>
      <c r="AH23" s="147"/>
      <c r="AI23" s="147"/>
      <c r="AJ23" s="147"/>
      <c r="AK23" s="25"/>
      <c r="AL23" s="26"/>
      <c r="AM23" s="26"/>
      <c r="AN23" s="26"/>
      <c r="AO23" s="28"/>
      <c r="AP23" s="30"/>
      <c r="AQ23" s="26"/>
      <c r="AR23" s="41"/>
    </row>
    <row r="24" spans="1:44" s="4" customFormat="1" ht="15" customHeight="1" x14ac:dyDescent="0.25">
      <c r="A24" s="2"/>
      <c r="B24" s="150">
        <v>1994</v>
      </c>
      <c r="C24" s="150" t="s">
        <v>129</v>
      </c>
      <c r="D24" s="151" t="s">
        <v>120</v>
      </c>
      <c r="E24" s="150"/>
      <c r="F24" s="152" t="s">
        <v>126</v>
      </c>
      <c r="G24" s="150"/>
      <c r="H24" s="150"/>
      <c r="I24" s="150"/>
      <c r="J24" s="150"/>
      <c r="K24" s="150"/>
      <c r="L24" s="150"/>
      <c r="M24" s="150"/>
      <c r="N24" s="150"/>
      <c r="O24" s="31"/>
      <c r="P24" s="19"/>
      <c r="Q24" s="19"/>
      <c r="R24" s="19"/>
      <c r="S24" s="19"/>
      <c r="T24" s="25" t="e">
        <v>#DIV/0!</v>
      </c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147"/>
      <c r="AH24" s="147"/>
      <c r="AI24" s="147"/>
      <c r="AJ24" s="147"/>
      <c r="AK24" s="25"/>
      <c r="AL24" s="26"/>
      <c r="AM24" s="26"/>
      <c r="AN24" s="26"/>
      <c r="AO24" s="28"/>
      <c r="AP24" s="30"/>
      <c r="AQ24" s="26"/>
      <c r="AR24" s="41"/>
    </row>
    <row r="25" spans="1:44" s="4" customFormat="1" ht="15" customHeight="1" x14ac:dyDescent="0.25">
      <c r="A25" s="2"/>
      <c r="B25" s="34">
        <v>1995</v>
      </c>
      <c r="C25" s="34" t="s">
        <v>133</v>
      </c>
      <c r="D25" s="157" t="s">
        <v>120</v>
      </c>
      <c r="E25" s="34"/>
      <c r="F25" s="158" t="s">
        <v>134</v>
      </c>
      <c r="G25" s="66"/>
      <c r="H25" s="65"/>
      <c r="I25" s="34"/>
      <c r="J25" s="34"/>
      <c r="K25" s="34"/>
      <c r="L25" s="34"/>
      <c r="M25" s="34"/>
      <c r="N25" s="159"/>
      <c r="O25" s="31"/>
      <c r="P25" s="19"/>
      <c r="Q25" s="19"/>
      <c r="R25" s="19"/>
      <c r="S25" s="19"/>
      <c r="T25" s="25" t="e">
        <v>#DIV/0!</v>
      </c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147"/>
      <c r="AH25" s="147"/>
      <c r="AI25" s="147"/>
      <c r="AJ25" s="147"/>
      <c r="AK25" s="25"/>
      <c r="AL25" s="26"/>
      <c r="AM25" s="26"/>
      <c r="AN25" s="26"/>
      <c r="AO25" s="28"/>
      <c r="AP25" s="30"/>
      <c r="AQ25" s="26"/>
      <c r="AR25" s="41"/>
    </row>
    <row r="26" spans="1:44" s="4" customFormat="1" ht="15" customHeight="1" x14ac:dyDescent="0.25">
      <c r="A26" s="2"/>
      <c r="B26" s="34">
        <v>1996</v>
      </c>
      <c r="C26" s="34" t="s">
        <v>133</v>
      </c>
      <c r="D26" s="157" t="s">
        <v>120</v>
      </c>
      <c r="E26" s="34"/>
      <c r="F26" s="158" t="s">
        <v>134</v>
      </c>
      <c r="G26" s="66"/>
      <c r="H26" s="65"/>
      <c r="I26" s="34"/>
      <c r="J26" s="34"/>
      <c r="K26" s="34"/>
      <c r="L26" s="34"/>
      <c r="M26" s="34"/>
      <c r="N26" s="159"/>
      <c r="O26" s="31"/>
      <c r="P26" s="19"/>
      <c r="Q26" s="19"/>
      <c r="R26" s="19"/>
      <c r="S26" s="19"/>
      <c r="T26" s="25" t="e">
        <v>#DIV/0!</v>
      </c>
      <c r="U26" s="26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147"/>
      <c r="AH26" s="147"/>
      <c r="AI26" s="147"/>
      <c r="AJ26" s="147"/>
      <c r="AK26" s="25"/>
      <c r="AL26" s="26"/>
      <c r="AM26" s="26"/>
      <c r="AN26" s="26"/>
      <c r="AO26" s="28"/>
      <c r="AP26" s="30"/>
      <c r="AQ26" s="26"/>
      <c r="AR26" s="41"/>
    </row>
    <row r="27" spans="1:44" s="4" customFormat="1" ht="15" customHeight="1" x14ac:dyDescent="0.25">
      <c r="A27" s="2"/>
      <c r="B27" s="26" t="s">
        <v>420</v>
      </c>
      <c r="C27" s="26"/>
      <c r="D27" s="121"/>
      <c r="E27" s="26"/>
      <c r="F27" s="147"/>
      <c r="G27" s="30"/>
      <c r="H27" s="28"/>
      <c r="I27" s="26"/>
      <c r="J27" s="26"/>
      <c r="K27" s="26"/>
      <c r="L27" s="26"/>
      <c r="M27" s="26"/>
      <c r="N27" s="33"/>
      <c r="O27" s="31"/>
      <c r="P27" s="19"/>
      <c r="Q27" s="19"/>
      <c r="R27" s="19"/>
      <c r="S27" s="19"/>
      <c r="T27" s="25"/>
      <c r="U27" s="26"/>
      <c r="V27" s="26"/>
      <c r="W27" s="28"/>
      <c r="X27" s="26"/>
      <c r="Y27" s="26"/>
      <c r="Z27" s="29"/>
      <c r="AA27" s="25"/>
      <c r="AB27" s="19"/>
      <c r="AC27" s="19"/>
      <c r="AD27" s="19"/>
      <c r="AE27" s="19"/>
      <c r="AF27" s="25"/>
      <c r="AG27" s="147"/>
      <c r="AH27" s="147"/>
      <c r="AI27" s="147"/>
      <c r="AJ27" s="147"/>
      <c r="AK27" s="25"/>
      <c r="AL27" s="26"/>
      <c r="AM27" s="26"/>
      <c r="AN27" s="26"/>
      <c r="AO27" s="28"/>
      <c r="AP27" s="30"/>
      <c r="AQ27" s="26"/>
      <c r="AR27" s="41"/>
    </row>
    <row r="28" spans="1:44" s="4" customFormat="1" ht="15" customHeight="1" x14ac:dyDescent="0.25">
      <c r="A28" s="2"/>
      <c r="B28" s="26">
        <v>2001</v>
      </c>
      <c r="C28" s="26" t="s">
        <v>132</v>
      </c>
      <c r="D28" s="27" t="s">
        <v>128</v>
      </c>
      <c r="E28" s="26">
        <v>4</v>
      </c>
      <c r="F28" s="26">
        <v>0</v>
      </c>
      <c r="G28" s="26">
        <v>0</v>
      </c>
      <c r="H28" s="26">
        <v>0</v>
      </c>
      <c r="I28" s="26">
        <v>1</v>
      </c>
      <c r="J28" s="26">
        <v>0</v>
      </c>
      <c r="K28" s="26">
        <v>1</v>
      </c>
      <c r="L28" s="26">
        <v>0</v>
      </c>
      <c r="M28" s="26">
        <v>0</v>
      </c>
      <c r="N28" s="29">
        <v>0.25</v>
      </c>
      <c r="O28" s="31"/>
      <c r="P28" s="19"/>
      <c r="Q28" s="19"/>
      <c r="R28" s="19"/>
      <c r="S28" s="19"/>
      <c r="T28" s="25" t="e">
        <v>#DIV/0!</v>
      </c>
      <c r="U28" s="26"/>
      <c r="V28" s="26"/>
      <c r="W28" s="28"/>
      <c r="X28" s="26"/>
      <c r="Y28" s="26"/>
      <c r="Z28" s="29"/>
      <c r="AA28" s="25"/>
      <c r="AB28" s="19"/>
      <c r="AC28" s="19"/>
      <c r="AD28" s="19"/>
      <c r="AE28" s="19"/>
      <c r="AF28" s="25"/>
      <c r="AG28" s="147"/>
      <c r="AH28" s="147"/>
      <c r="AI28" s="147"/>
      <c r="AJ28" s="147"/>
      <c r="AK28" s="25"/>
      <c r="AL28" s="26"/>
      <c r="AM28" s="26"/>
      <c r="AN28" s="26"/>
      <c r="AO28" s="28"/>
      <c r="AP28" s="30"/>
      <c r="AQ28" s="26"/>
      <c r="AR28" s="41"/>
    </row>
    <row r="29" spans="1:44" s="4" customFormat="1" ht="15" customHeight="1" x14ac:dyDescent="0.25">
      <c r="A29" s="2"/>
      <c r="B29" s="26">
        <v>2002</v>
      </c>
      <c r="C29" s="26" t="s">
        <v>123</v>
      </c>
      <c r="D29" s="27" t="s">
        <v>128</v>
      </c>
      <c r="E29" s="26">
        <v>5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9">
        <v>0</v>
      </c>
      <c r="O29" s="31"/>
      <c r="P29" s="19"/>
      <c r="Q29" s="19"/>
      <c r="R29" s="19"/>
      <c r="S29" s="19"/>
      <c r="T29" s="25" t="e">
        <v>#DIV/0!</v>
      </c>
      <c r="U29" s="26"/>
      <c r="V29" s="26"/>
      <c r="W29" s="28"/>
      <c r="X29" s="26"/>
      <c r="Y29" s="26"/>
      <c r="Z29" s="29"/>
      <c r="AA29" s="25"/>
      <c r="AB29" s="19"/>
      <c r="AC29" s="19"/>
      <c r="AD29" s="19"/>
      <c r="AE29" s="19"/>
      <c r="AF29" s="25"/>
      <c r="AG29" s="147"/>
      <c r="AH29" s="147"/>
      <c r="AI29" s="147"/>
      <c r="AJ29" s="147"/>
      <c r="AK29" s="25"/>
      <c r="AL29" s="26"/>
      <c r="AM29" s="26"/>
      <c r="AN29" s="26"/>
      <c r="AO29" s="28"/>
      <c r="AP29" s="30"/>
      <c r="AQ29" s="26"/>
      <c r="AR29" s="41"/>
    </row>
    <row r="30" spans="1:44" s="4" customFormat="1" ht="15" customHeight="1" x14ac:dyDescent="0.25">
      <c r="A30" s="1"/>
      <c r="B30" s="17" t="s">
        <v>7</v>
      </c>
      <c r="C30" s="18"/>
      <c r="D30" s="16"/>
      <c r="E30" s="19">
        <v>424</v>
      </c>
      <c r="F30" s="19">
        <v>21</v>
      </c>
      <c r="G30" s="19">
        <v>313</v>
      </c>
      <c r="H30" s="19">
        <v>329</v>
      </c>
      <c r="I30" s="19">
        <v>1637</v>
      </c>
      <c r="J30" s="19">
        <v>498</v>
      </c>
      <c r="K30" s="19">
        <v>396</v>
      </c>
      <c r="L30" s="19">
        <v>418</v>
      </c>
      <c r="M30" s="19">
        <v>325</v>
      </c>
      <c r="N30" s="35">
        <v>0.54231960166535009</v>
      </c>
      <c r="O30" s="25"/>
      <c r="P30" s="90" t="s">
        <v>237</v>
      </c>
      <c r="Q30" s="90" t="s">
        <v>57</v>
      </c>
      <c r="R30" s="90" t="s">
        <v>57</v>
      </c>
      <c r="S30" s="90" t="s">
        <v>57</v>
      </c>
      <c r="T30" s="25" t="e">
        <v>#DIV/0!</v>
      </c>
      <c r="U30" s="19">
        <v>51</v>
      </c>
      <c r="V30" s="19">
        <v>1</v>
      </c>
      <c r="W30" s="19">
        <v>34</v>
      </c>
      <c r="X30" s="19">
        <v>37</v>
      </c>
      <c r="Y30" s="19">
        <v>208</v>
      </c>
      <c r="Z30" s="35">
        <v>0.49199999999999999</v>
      </c>
      <c r="AA30" s="119">
        <v>0</v>
      </c>
      <c r="AB30" s="90" t="s">
        <v>237</v>
      </c>
      <c r="AC30" s="90" t="s">
        <v>57</v>
      </c>
      <c r="AD30" s="90" t="s">
        <v>197</v>
      </c>
      <c r="AE30" s="90" t="s">
        <v>57</v>
      </c>
      <c r="AF30" s="25"/>
      <c r="AG30" s="90" t="s">
        <v>189</v>
      </c>
      <c r="AH30" s="90" t="s">
        <v>190</v>
      </c>
      <c r="AI30" s="90" t="s">
        <v>176</v>
      </c>
      <c r="AJ30" s="90" t="s">
        <v>191</v>
      </c>
      <c r="AK30" s="25"/>
      <c r="AL30" s="19">
        <v>10</v>
      </c>
      <c r="AM30" s="19">
        <v>11</v>
      </c>
      <c r="AN30" s="19">
        <v>0</v>
      </c>
      <c r="AO30" s="19">
        <v>2</v>
      </c>
      <c r="AP30" s="19">
        <v>1</v>
      </c>
      <c r="AQ30" s="19">
        <v>3</v>
      </c>
      <c r="AR30" s="41"/>
    </row>
    <row r="31" spans="1:44" s="4" customFormat="1" ht="15" customHeight="1" x14ac:dyDescent="0.25">
      <c r="A31" s="1"/>
      <c r="B31" s="17" t="s">
        <v>434</v>
      </c>
      <c r="C31" s="18"/>
      <c r="D31" s="16"/>
      <c r="E31" s="18" t="s">
        <v>292</v>
      </c>
      <c r="F31" s="15" t="s">
        <v>435</v>
      </c>
      <c r="G31" s="15" t="s">
        <v>436</v>
      </c>
      <c r="H31" s="15" t="s">
        <v>437</v>
      </c>
      <c r="I31" s="15" t="s">
        <v>239</v>
      </c>
      <c r="J31" s="15"/>
      <c r="K31" s="15"/>
      <c r="L31" s="15"/>
      <c r="M31" s="15"/>
      <c r="N31" s="111"/>
      <c r="O31" s="25"/>
      <c r="P31" s="23"/>
      <c r="Q31" s="21"/>
      <c r="R31" s="112"/>
      <c r="S31" s="113"/>
      <c r="T31" s="25"/>
      <c r="U31" s="18"/>
      <c r="V31" s="15"/>
      <c r="W31" s="15" t="s">
        <v>254</v>
      </c>
      <c r="X31" s="15" t="s">
        <v>255</v>
      </c>
      <c r="Y31" s="15"/>
      <c r="Z31" s="16"/>
      <c r="AA31" s="25"/>
      <c r="AB31" s="114"/>
      <c r="AC31" s="115"/>
      <c r="AD31" s="112"/>
      <c r="AE31" s="113"/>
      <c r="AF31" s="25"/>
      <c r="AG31" s="116">
        <v>0.5</v>
      </c>
      <c r="AH31" s="117">
        <v>0</v>
      </c>
      <c r="AI31" s="117">
        <v>0.5</v>
      </c>
      <c r="AJ31" s="118">
        <v>0</v>
      </c>
      <c r="AK31" s="25"/>
      <c r="AL31" s="18"/>
      <c r="AM31" s="15"/>
      <c r="AN31" s="15"/>
      <c r="AO31" s="15"/>
      <c r="AP31" s="15"/>
      <c r="AQ31" s="16"/>
      <c r="AR31" s="41"/>
    </row>
    <row r="32" spans="1:44" ht="15" customHeight="1" x14ac:dyDescent="0.25">
      <c r="A32" s="2"/>
      <c r="B32" s="27" t="s">
        <v>2</v>
      </c>
      <c r="C32" s="30"/>
      <c r="D32" s="36">
        <v>1912.3</v>
      </c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37"/>
      <c r="P32" s="25"/>
      <c r="Q32" s="25"/>
      <c r="R32" s="25"/>
      <c r="S32" s="25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25"/>
      <c r="AG32" s="37"/>
      <c r="AH32" s="37"/>
      <c r="AI32" s="37"/>
      <c r="AJ32" s="37"/>
      <c r="AK32" s="25"/>
      <c r="AL32" s="37"/>
      <c r="AM32" s="37"/>
      <c r="AN32" s="37"/>
      <c r="AO32" s="37"/>
      <c r="AP32" s="37"/>
      <c r="AQ32" s="37"/>
      <c r="AR32" s="41"/>
    </row>
    <row r="33" spans="1:45" s="4" customFormat="1" ht="10.5" customHeight="1" x14ac:dyDescent="0.25">
      <c r="A33" s="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31"/>
      <c r="P33" s="31"/>
      <c r="Q33" s="31"/>
      <c r="R33" s="31"/>
      <c r="S33" s="31"/>
      <c r="T33" s="31"/>
      <c r="U33" s="37"/>
      <c r="V33" s="40"/>
      <c r="W33" s="37"/>
      <c r="X33" s="37"/>
      <c r="Y33" s="37"/>
      <c r="Z33" s="37"/>
      <c r="AA33" s="37"/>
      <c r="AB33" s="37"/>
      <c r="AC33" s="37"/>
      <c r="AD33" s="37"/>
      <c r="AE33" s="37"/>
      <c r="AF33" s="25"/>
      <c r="AG33" s="37"/>
      <c r="AH33" s="37"/>
      <c r="AI33" s="37"/>
      <c r="AJ33" s="37"/>
      <c r="AK33" s="25"/>
      <c r="AL33" s="37"/>
      <c r="AM33" s="37"/>
      <c r="AN33" s="37"/>
      <c r="AO33" s="37"/>
      <c r="AP33" s="37"/>
      <c r="AQ33" s="37"/>
      <c r="AR33" s="41"/>
    </row>
    <row r="34" spans="1:45" ht="15" customHeight="1" x14ac:dyDescent="0.25">
      <c r="A34" s="2"/>
      <c r="B34" s="23" t="s">
        <v>25</v>
      </c>
      <c r="C34" s="42"/>
      <c r="D34" s="42"/>
      <c r="E34" s="19" t="s">
        <v>3</v>
      </c>
      <c r="F34" s="19" t="s">
        <v>8</v>
      </c>
      <c r="G34" s="16" t="s">
        <v>5</v>
      </c>
      <c r="H34" s="19" t="s">
        <v>6</v>
      </c>
      <c r="I34" s="19" t="s">
        <v>17</v>
      </c>
      <c r="J34" s="37"/>
      <c r="K34" s="19" t="s">
        <v>27</v>
      </c>
      <c r="L34" s="19" t="s">
        <v>28</v>
      </c>
      <c r="M34" s="19" t="s">
        <v>29</v>
      </c>
      <c r="N34" s="19" t="s">
        <v>22</v>
      </c>
      <c r="O34" s="25"/>
      <c r="P34" s="43" t="s">
        <v>30</v>
      </c>
      <c r="Q34" s="13"/>
      <c r="R34" s="13"/>
      <c r="S34" s="13"/>
      <c r="T34" s="44"/>
      <c r="U34" s="44"/>
      <c r="V34" s="44"/>
      <c r="W34" s="44"/>
      <c r="X34" s="44"/>
      <c r="Y34" s="13"/>
      <c r="Z34" s="13"/>
      <c r="AA34" s="13"/>
      <c r="AB34" s="44"/>
      <c r="AC34" s="44"/>
      <c r="AD34" s="13"/>
      <c r="AE34" s="45"/>
      <c r="AF34" s="25"/>
      <c r="AG34" s="43" t="s">
        <v>206</v>
      </c>
      <c r="AH34" s="13"/>
      <c r="AI34" s="44"/>
      <c r="AJ34" s="45"/>
      <c r="AK34" s="25"/>
      <c r="AL34" s="11" t="s">
        <v>207</v>
      </c>
      <c r="AM34" s="13"/>
      <c r="AN34" s="13"/>
      <c r="AO34" s="13"/>
      <c r="AP34" s="13"/>
      <c r="AQ34" s="45"/>
      <c r="AR34" s="41"/>
    </row>
    <row r="35" spans="1:45" ht="15" customHeight="1" x14ac:dyDescent="0.25">
      <c r="A35" s="2"/>
      <c r="B35" s="43" t="s">
        <v>13</v>
      </c>
      <c r="C35" s="13"/>
      <c r="D35" s="45"/>
      <c r="E35" s="26">
        <v>424</v>
      </c>
      <c r="F35" s="26">
        <v>21</v>
      </c>
      <c r="G35" s="26">
        <v>313</v>
      </c>
      <c r="H35" s="26">
        <v>329</v>
      </c>
      <c r="I35" s="26">
        <v>1637</v>
      </c>
      <c r="J35" s="37"/>
      <c r="K35" s="46">
        <v>0.78773584905660377</v>
      </c>
      <c r="L35" s="46">
        <v>0.77594339622641506</v>
      </c>
      <c r="M35" s="46">
        <v>3.8608490566037736</v>
      </c>
      <c r="N35" s="33">
        <v>0.54200000000000004</v>
      </c>
      <c r="O35" s="25">
        <v>3443</v>
      </c>
      <c r="P35" s="201" t="s">
        <v>9</v>
      </c>
      <c r="Q35" s="215"/>
      <c r="R35" s="202" t="s">
        <v>163</v>
      </c>
      <c r="S35" s="202"/>
      <c r="T35" s="202"/>
      <c r="U35" s="202"/>
      <c r="V35" s="202"/>
      <c r="W35" s="202"/>
      <c r="X35" s="216" t="s">
        <v>11</v>
      </c>
      <c r="Y35" s="202"/>
      <c r="Z35" s="202"/>
      <c r="AA35" s="217" t="s">
        <v>167</v>
      </c>
      <c r="AB35" s="218"/>
      <c r="AC35" s="219"/>
      <c r="AD35" s="219"/>
      <c r="AE35" s="203"/>
      <c r="AF35" s="25"/>
      <c r="AG35" s="220" t="s">
        <v>116</v>
      </c>
      <c r="AH35" s="156" t="s">
        <v>240</v>
      </c>
      <c r="AI35" s="156">
        <v>1993</v>
      </c>
      <c r="AJ35" s="203"/>
      <c r="AK35" s="25"/>
      <c r="AL35" s="201" t="s">
        <v>208</v>
      </c>
      <c r="AM35" s="235">
        <v>1983</v>
      </c>
      <c r="AN35" s="202"/>
      <c r="AO35" s="202"/>
      <c r="AP35" s="202"/>
      <c r="AQ35" s="203"/>
      <c r="AR35" s="41"/>
    </row>
    <row r="36" spans="1:45" ht="15" customHeight="1" x14ac:dyDescent="0.25">
      <c r="A36" s="2"/>
      <c r="B36" s="47" t="s">
        <v>15</v>
      </c>
      <c r="C36" s="48"/>
      <c r="D36" s="49"/>
      <c r="E36" s="26">
        <v>51</v>
      </c>
      <c r="F36" s="26">
        <v>1</v>
      </c>
      <c r="G36" s="26">
        <v>34</v>
      </c>
      <c r="H36" s="26">
        <v>37</v>
      </c>
      <c r="I36" s="26">
        <v>208</v>
      </c>
      <c r="J36" s="37"/>
      <c r="K36" s="46">
        <v>0.68627450980392157</v>
      </c>
      <c r="L36" s="46">
        <v>0.72549019607843135</v>
      </c>
      <c r="M36" s="46">
        <v>4.0784313725490193</v>
      </c>
      <c r="N36" s="33">
        <v>0.49199999999999999</v>
      </c>
      <c r="O36" s="25">
        <v>669.23891146242352</v>
      </c>
      <c r="P36" s="220" t="s">
        <v>61</v>
      </c>
      <c r="Q36" s="221"/>
      <c r="R36" s="222" t="s">
        <v>163</v>
      </c>
      <c r="S36" s="222"/>
      <c r="T36" s="222"/>
      <c r="U36" s="222"/>
      <c r="V36" s="222"/>
      <c r="W36" s="222"/>
      <c r="X36" s="223" t="s">
        <v>11</v>
      </c>
      <c r="Y36" s="222"/>
      <c r="Z36" s="222"/>
      <c r="AA36" s="224" t="s">
        <v>167</v>
      </c>
      <c r="AB36" s="225"/>
      <c r="AC36" s="156"/>
      <c r="AD36" s="156"/>
      <c r="AE36" s="226"/>
      <c r="AF36" s="25"/>
      <c r="AG36" s="233" t="s">
        <v>210</v>
      </c>
      <c r="AH36" s="156" t="s">
        <v>242</v>
      </c>
      <c r="AI36" s="156" t="s">
        <v>241</v>
      </c>
      <c r="AJ36" s="226"/>
      <c r="AK36" s="25"/>
      <c r="AL36" s="220" t="s">
        <v>209</v>
      </c>
      <c r="AM36" s="236">
        <v>1985</v>
      </c>
      <c r="AN36" s="222"/>
      <c r="AO36" s="222"/>
      <c r="AP36" s="222"/>
      <c r="AQ36" s="226"/>
      <c r="AR36" s="41"/>
    </row>
    <row r="37" spans="1:45" ht="15" customHeight="1" x14ac:dyDescent="0.25">
      <c r="A37" s="2"/>
      <c r="B37" s="50" t="s">
        <v>16</v>
      </c>
      <c r="C37" s="51"/>
      <c r="D37" s="52"/>
      <c r="E37" s="32">
        <v>13</v>
      </c>
      <c r="F37" s="32">
        <v>0</v>
      </c>
      <c r="G37" s="32">
        <v>12</v>
      </c>
      <c r="H37" s="32">
        <v>4</v>
      </c>
      <c r="I37" s="32">
        <v>39</v>
      </c>
      <c r="J37" s="37"/>
      <c r="K37" s="53">
        <v>0.92307692307692313</v>
      </c>
      <c r="L37" s="53">
        <v>0.30769230769230771</v>
      </c>
      <c r="M37" s="53">
        <v>3</v>
      </c>
      <c r="N37" s="54">
        <v>0.48749999999999999</v>
      </c>
      <c r="O37" s="25">
        <v>156</v>
      </c>
      <c r="P37" s="220" t="s">
        <v>62</v>
      </c>
      <c r="Q37" s="221"/>
      <c r="R37" s="222" t="s">
        <v>164</v>
      </c>
      <c r="S37" s="222"/>
      <c r="T37" s="222"/>
      <c r="U37" s="222"/>
      <c r="V37" s="222"/>
      <c r="W37" s="222"/>
      <c r="X37" s="223" t="s">
        <v>68</v>
      </c>
      <c r="Y37" s="222"/>
      <c r="Z37" s="222"/>
      <c r="AA37" s="224" t="s">
        <v>168</v>
      </c>
      <c r="AB37" s="225"/>
      <c r="AC37" s="156"/>
      <c r="AD37" s="156"/>
      <c r="AE37" s="226"/>
      <c r="AF37" s="25"/>
      <c r="AG37" s="233"/>
      <c r="AH37" s="156"/>
      <c r="AI37" s="222"/>
      <c r="AJ37" s="226"/>
      <c r="AK37" s="25"/>
      <c r="AL37" s="220" t="s">
        <v>211</v>
      </c>
      <c r="AM37" s="236">
        <v>1989</v>
      </c>
      <c r="AN37" s="222"/>
      <c r="AO37" s="222"/>
      <c r="AP37" s="222"/>
      <c r="AQ37" s="226"/>
      <c r="AR37" s="41"/>
    </row>
    <row r="38" spans="1:45" ht="15" customHeight="1" x14ac:dyDescent="0.25">
      <c r="A38" s="2"/>
      <c r="B38" s="55" t="s">
        <v>26</v>
      </c>
      <c r="C38" s="56"/>
      <c r="D38" s="57"/>
      <c r="E38" s="19">
        <v>482</v>
      </c>
      <c r="F38" s="19">
        <v>22</v>
      </c>
      <c r="G38" s="19">
        <v>353</v>
      </c>
      <c r="H38" s="19">
        <v>367</v>
      </c>
      <c r="I38" s="19">
        <v>1862</v>
      </c>
      <c r="J38" s="37"/>
      <c r="K38" s="58">
        <v>0.77800829875518673</v>
      </c>
      <c r="L38" s="58">
        <v>0.7614107883817427</v>
      </c>
      <c r="M38" s="58">
        <v>3.8630705394190872</v>
      </c>
      <c r="N38" s="35">
        <v>0.52900000000000003</v>
      </c>
      <c r="O38" s="25">
        <v>4268.2389114624239</v>
      </c>
      <c r="P38" s="227" t="s">
        <v>10</v>
      </c>
      <c r="Q38" s="228"/>
      <c r="R38" s="229" t="s">
        <v>165</v>
      </c>
      <c r="S38" s="229"/>
      <c r="T38" s="229"/>
      <c r="U38" s="229"/>
      <c r="V38" s="229"/>
      <c r="W38" s="229"/>
      <c r="X38" s="230" t="s">
        <v>166</v>
      </c>
      <c r="Y38" s="229"/>
      <c r="Z38" s="229"/>
      <c r="AA38" s="81" t="s">
        <v>169</v>
      </c>
      <c r="AB38" s="82"/>
      <c r="AC38" s="231"/>
      <c r="AD38" s="231"/>
      <c r="AE38" s="232"/>
      <c r="AF38" s="25"/>
      <c r="AG38" s="77"/>
      <c r="AH38" s="230"/>
      <c r="AI38" s="234"/>
      <c r="AJ38" s="232"/>
      <c r="AK38" s="25"/>
      <c r="AL38" s="227" t="s">
        <v>212</v>
      </c>
      <c r="AM38" s="237">
        <v>1993</v>
      </c>
      <c r="AN38" s="229"/>
      <c r="AO38" s="229"/>
      <c r="AP38" s="229"/>
      <c r="AQ38" s="232"/>
      <c r="AR38" s="41"/>
    </row>
    <row r="39" spans="1:45" ht="15" customHeight="1" x14ac:dyDescent="0.25">
      <c r="A39" s="2"/>
      <c r="B39" s="39"/>
      <c r="C39" s="39"/>
      <c r="D39" s="39"/>
      <c r="E39" s="39"/>
      <c r="F39" s="39"/>
      <c r="G39" s="39"/>
      <c r="H39" s="39"/>
      <c r="I39" s="39"/>
      <c r="J39" s="37"/>
      <c r="K39" s="39"/>
      <c r="L39" s="39"/>
      <c r="M39" s="39"/>
      <c r="N39" s="38"/>
      <c r="O39" s="25"/>
      <c r="P39" s="37"/>
      <c r="Q39" s="40"/>
      <c r="R39" s="37"/>
      <c r="S39" s="37"/>
      <c r="T39" s="25"/>
      <c r="U39" s="25"/>
      <c r="V39" s="40"/>
      <c r="W39" s="37"/>
      <c r="X39" s="37"/>
      <c r="Y39" s="25"/>
      <c r="Z39" s="25"/>
      <c r="AA39" s="25"/>
      <c r="AB39" s="25"/>
      <c r="AC39" s="25"/>
      <c r="AD39" s="25"/>
      <c r="AE39" s="25"/>
      <c r="AF39" s="25"/>
      <c r="AG39" s="25"/>
      <c r="AH39" s="59"/>
      <c r="AI39" s="37"/>
      <c r="AJ39" s="37"/>
      <c r="AK39" s="25"/>
      <c r="AL39" s="37"/>
      <c r="AM39" s="37"/>
      <c r="AN39" s="37"/>
      <c r="AO39" s="37"/>
      <c r="AP39" s="37"/>
      <c r="AQ39" s="37"/>
      <c r="AR39" s="41"/>
    </row>
    <row r="40" spans="1:45" ht="15" customHeight="1" x14ac:dyDescent="0.25">
      <c r="A40" s="2"/>
      <c r="B40" s="43" t="s">
        <v>138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60"/>
      <c r="O40" s="12"/>
      <c r="P40" s="13"/>
      <c r="Q40" s="13"/>
      <c r="R40" s="13"/>
      <c r="S40" s="13"/>
      <c r="T40" s="12"/>
      <c r="U40" s="12"/>
      <c r="V40" s="61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45"/>
      <c r="AR40" s="41"/>
    </row>
    <row r="41" spans="1:45" ht="15" customHeight="1" x14ac:dyDescent="0.25">
      <c r="A41" s="2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40"/>
      <c r="O41" s="25"/>
      <c r="P41" s="25"/>
      <c r="Q41" s="25"/>
      <c r="R41" s="25"/>
      <c r="S41" s="25"/>
      <c r="T41" s="25"/>
      <c r="U41" s="37"/>
      <c r="V41" s="40"/>
      <c r="W41" s="37"/>
      <c r="X41" s="37"/>
      <c r="Y41" s="25"/>
      <c r="Z41" s="25"/>
      <c r="AA41" s="25"/>
      <c r="AB41" s="25"/>
      <c r="AC41" s="25"/>
      <c r="AD41" s="25"/>
      <c r="AE41" s="25"/>
      <c r="AF41" s="25"/>
      <c r="AG41" s="25"/>
      <c r="AH41" s="59"/>
      <c r="AI41" s="37"/>
      <c r="AJ41" s="37"/>
      <c r="AK41" s="25"/>
      <c r="AL41" s="37"/>
      <c r="AM41" s="37"/>
      <c r="AN41" s="37"/>
      <c r="AO41" s="37"/>
      <c r="AP41" s="37"/>
      <c r="AQ41" s="37"/>
      <c r="AR41" s="41"/>
    </row>
    <row r="42" spans="1:45" ht="15" customHeight="1" x14ac:dyDescent="0.2">
      <c r="A42" s="2"/>
      <c r="B42" s="37" t="s">
        <v>69</v>
      </c>
      <c r="C42" s="37"/>
      <c r="D42" s="37" t="s">
        <v>135</v>
      </c>
      <c r="E42" s="37"/>
      <c r="F42" s="37"/>
      <c r="G42" s="37"/>
      <c r="H42" s="37"/>
      <c r="I42" s="37"/>
      <c r="J42" s="37"/>
      <c r="K42" s="37"/>
      <c r="L42" s="37"/>
      <c r="M42" s="37"/>
      <c r="N42" s="37" t="s">
        <v>136</v>
      </c>
      <c r="O42" s="25"/>
      <c r="P42" s="25"/>
      <c r="Q42" s="25"/>
      <c r="R42" s="25"/>
      <c r="S42" s="25"/>
      <c r="T42" s="25"/>
      <c r="U42" s="37"/>
      <c r="V42" s="40"/>
      <c r="W42" s="37" t="s">
        <v>137</v>
      </c>
      <c r="X42" s="37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</row>
    <row r="43" spans="1:45" ht="15" customHeight="1" x14ac:dyDescent="0.2">
      <c r="A43" s="2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40"/>
      <c r="O43" s="25"/>
      <c r="P43" s="25"/>
      <c r="Q43" s="25"/>
      <c r="R43" s="25"/>
      <c r="S43" s="25"/>
      <c r="T43" s="25"/>
      <c r="U43" s="37"/>
      <c r="V43" s="40"/>
      <c r="W43" s="37"/>
      <c r="X43" s="37"/>
      <c r="Y43" s="25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25"/>
      <c r="AL43" s="25"/>
      <c r="AM43" s="25"/>
      <c r="AN43" s="25"/>
      <c r="AO43" s="25"/>
      <c r="AP43" s="25"/>
      <c r="AQ43" s="25"/>
      <c r="AR43" s="25"/>
    </row>
    <row r="44" spans="1:45" ht="15" customHeight="1" x14ac:dyDescent="0.2">
      <c r="A44" s="2"/>
      <c r="B44" s="238" t="s">
        <v>256</v>
      </c>
      <c r="C44" s="67"/>
      <c r="D44" s="67"/>
      <c r="E44" s="67"/>
      <c r="F44" s="67" t="s">
        <v>257</v>
      </c>
      <c r="G44" s="67" t="s">
        <v>3</v>
      </c>
      <c r="H44" s="67" t="s">
        <v>5</v>
      </c>
      <c r="I44" s="67" t="s">
        <v>6</v>
      </c>
      <c r="J44" s="67" t="s">
        <v>258</v>
      </c>
      <c r="K44" s="239" t="s">
        <v>17</v>
      </c>
      <c r="L44" s="37"/>
      <c r="M44" s="240" t="s">
        <v>259</v>
      </c>
      <c r="N44" s="68"/>
      <c r="O44" s="68"/>
      <c r="P44" s="67" t="s">
        <v>3</v>
      </c>
      <c r="Q44" s="67" t="s">
        <v>5</v>
      </c>
      <c r="R44" s="67" t="s">
        <v>6</v>
      </c>
      <c r="S44" s="67" t="s">
        <v>258</v>
      </c>
      <c r="T44" s="68"/>
      <c r="U44" s="239" t="s">
        <v>17</v>
      </c>
      <c r="V44" s="37"/>
      <c r="W44" s="240" t="s">
        <v>393</v>
      </c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241"/>
      <c r="AI44" s="100" t="s">
        <v>410</v>
      </c>
      <c r="AJ44" s="69"/>
      <c r="AK44" s="69"/>
      <c r="AL44" s="265" t="s">
        <v>3</v>
      </c>
      <c r="AM44" s="265" t="s">
        <v>5</v>
      </c>
      <c r="AN44" s="265" t="s">
        <v>6</v>
      </c>
      <c r="AO44" s="68"/>
      <c r="AP44" s="67" t="s">
        <v>425</v>
      </c>
      <c r="AQ44" s="98"/>
      <c r="AR44" s="25"/>
      <c r="AS44" s="25"/>
    </row>
    <row r="45" spans="1:45" ht="15" customHeight="1" x14ac:dyDescent="0.2">
      <c r="A45" s="2"/>
      <c r="B45" s="225">
        <v>1974</v>
      </c>
      <c r="C45" s="156" t="s">
        <v>119</v>
      </c>
      <c r="D45" s="222" t="s">
        <v>120</v>
      </c>
      <c r="E45" s="156"/>
      <c r="F45" s="156">
        <v>18</v>
      </c>
      <c r="G45" s="156">
        <v>1</v>
      </c>
      <c r="H45" s="242">
        <v>1</v>
      </c>
      <c r="I45" s="242">
        <v>0</v>
      </c>
      <c r="J45" s="242">
        <v>1</v>
      </c>
      <c r="K45" s="243"/>
      <c r="L45" s="40"/>
      <c r="M45" s="233" t="s">
        <v>299</v>
      </c>
      <c r="N45" s="156"/>
      <c r="O45" s="156">
        <v>21</v>
      </c>
      <c r="P45" s="156" t="s">
        <v>347</v>
      </c>
      <c r="Q45" s="156" t="s">
        <v>359</v>
      </c>
      <c r="R45" s="156"/>
      <c r="S45" s="156" t="s">
        <v>383</v>
      </c>
      <c r="T45" s="244"/>
      <c r="U45" s="224"/>
      <c r="V45" s="40"/>
      <c r="W45" s="233" t="s">
        <v>328</v>
      </c>
      <c r="X45" s="223"/>
      <c r="Y45" s="223"/>
      <c r="Z45" s="222"/>
      <c r="AA45" s="222"/>
      <c r="AB45" s="222"/>
      <c r="AC45" s="222"/>
      <c r="AD45" s="222"/>
      <c r="AE45" s="222"/>
      <c r="AF45" s="222"/>
      <c r="AG45" s="236"/>
      <c r="AH45" s="254"/>
      <c r="AI45" s="222" t="s">
        <v>417</v>
      </c>
      <c r="AJ45" s="222"/>
      <c r="AK45" s="222"/>
      <c r="AL45" s="236">
        <v>247</v>
      </c>
      <c r="AM45" s="236">
        <v>198</v>
      </c>
      <c r="AN45" s="236">
        <v>152</v>
      </c>
      <c r="AO45" s="222"/>
      <c r="AP45" s="272">
        <v>0.58254716981132071</v>
      </c>
      <c r="AQ45" s="226"/>
      <c r="AR45" s="25"/>
      <c r="AS45" s="25"/>
    </row>
    <row r="46" spans="1:45" ht="15" customHeight="1" x14ac:dyDescent="0.2">
      <c r="A46" s="2"/>
      <c r="B46" s="225">
        <v>1975</v>
      </c>
      <c r="C46" s="156" t="s">
        <v>121</v>
      </c>
      <c r="D46" s="222" t="s">
        <v>120</v>
      </c>
      <c r="E46" s="156"/>
      <c r="F46" s="156">
        <v>19</v>
      </c>
      <c r="G46" s="156">
        <v>22</v>
      </c>
      <c r="H46" s="242">
        <v>0.18181818181818182</v>
      </c>
      <c r="I46" s="242">
        <v>0.95454545454545459</v>
      </c>
      <c r="J46" s="242">
        <v>1.1363636363636365</v>
      </c>
      <c r="K46" s="243"/>
      <c r="L46" s="40"/>
      <c r="M46" s="233" t="s">
        <v>260</v>
      </c>
      <c r="N46" s="156"/>
      <c r="O46" s="156">
        <v>21</v>
      </c>
      <c r="P46" s="156" t="s">
        <v>348</v>
      </c>
      <c r="Q46" s="156" t="s">
        <v>360</v>
      </c>
      <c r="R46" s="156" t="s">
        <v>372</v>
      </c>
      <c r="S46" s="156" t="s">
        <v>384</v>
      </c>
      <c r="T46" s="244"/>
      <c r="U46" s="224"/>
      <c r="V46" s="40"/>
      <c r="W46" s="255" t="s">
        <v>397</v>
      </c>
      <c r="X46" s="223"/>
      <c r="Y46" s="223" t="s">
        <v>398</v>
      </c>
      <c r="Z46" s="261"/>
      <c r="AA46" s="261"/>
      <c r="AB46" s="261"/>
      <c r="AC46" s="261"/>
      <c r="AD46" s="261"/>
      <c r="AE46" s="261"/>
      <c r="AF46" s="261"/>
      <c r="AG46" s="262" t="s">
        <v>399</v>
      </c>
      <c r="AH46" s="226"/>
      <c r="AI46" s="222" t="s">
        <v>411</v>
      </c>
      <c r="AJ46" s="222"/>
      <c r="AK46" s="222"/>
      <c r="AL46" s="236"/>
      <c r="AM46" s="266">
        <v>0.80161943319838058</v>
      </c>
      <c r="AN46" s="266">
        <v>0.61538461538461542</v>
      </c>
      <c r="AO46" s="222"/>
      <c r="AP46" s="222"/>
      <c r="AQ46" s="226"/>
      <c r="AR46" s="25"/>
      <c r="AS46" s="25"/>
    </row>
    <row r="47" spans="1:45" ht="15" customHeight="1" x14ac:dyDescent="0.2">
      <c r="A47" s="2"/>
      <c r="B47" s="225">
        <v>1976</v>
      </c>
      <c r="C47" s="156" t="s">
        <v>122</v>
      </c>
      <c r="D47" s="222" t="s">
        <v>120</v>
      </c>
      <c r="E47" s="156"/>
      <c r="F47" s="156">
        <v>20</v>
      </c>
      <c r="G47" s="156">
        <v>22</v>
      </c>
      <c r="H47" s="242">
        <v>0.18181818181818182</v>
      </c>
      <c r="I47" s="242">
        <v>0.72727272727272729</v>
      </c>
      <c r="J47" s="242">
        <v>0.90909090909090906</v>
      </c>
      <c r="K47" s="243"/>
      <c r="L47" s="40"/>
      <c r="M47" s="233" t="s">
        <v>262</v>
      </c>
      <c r="N47" s="156"/>
      <c r="O47" s="156">
        <v>21</v>
      </c>
      <c r="P47" s="156" t="s">
        <v>349</v>
      </c>
      <c r="Q47" s="156" t="s">
        <v>361</v>
      </c>
      <c r="R47" s="156" t="s">
        <v>373</v>
      </c>
      <c r="S47" s="156" t="s">
        <v>385</v>
      </c>
      <c r="T47" s="244"/>
      <c r="U47" s="224"/>
      <c r="V47" s="40"/>
      <c r="W47" s="255" t="s">
        <v>329</v>
      </c>
      <c r="X47" s="223"/>
      <c r="Y47" s="223" t="s">
        <v>336</v>
      </c>
      <c r="Z47" s="222"/>
      <c r="AA47" s="222"/>
      <c r="AB47" s="222"/>
      <c r="AC47" s="223"/>
      <c r="AD47" s="222"/>
      <c r="AE47" s="222"/>
      <c r="AF47" s="222"/>
      <c r="AG47" s="222" t="s">
        <v>335</v>
      </c>
      <c r="AH47" s="226"/>
      <c r="AI47" s="222"/>
      <c r="AJ47" s="222"/>
      <c r="AK47" s="222"/>
      <c r="AL47" s="236"/>
      <c r="AM47" s="236"/>
      <c r="AN47" s="236"/>
      <c r="AO47" s="222"/>
      <c r="AP47" s="222"/>
      <c r="AQ47" s="226"/>
      <c r="AR47" s="25"/>
      <c r="AS47" s="25"/>
    </row>
    <row r="48" spans="1:45" ht="15" customHeight="1" x14ac:dyDescent="0.2">
      <c r="A48" s="2"/>
      <c r="B48" s="225">
        <v>1977</v>
      </c>
      <c r="C48" s="156" t="s">
        <v>123</v>
      </c>
      <c r="D48" s="222" t="s">
        <v>120</v>
      </c>
      <c r="E48" s="156"/>
      <c r="F48" s="156">
        <v>21</v>
      </c>
      <c r="G48" s="156">
        <v>22</v>
      </c>
      <c r="H48" s="242">
        <v>0.27272727272727271</v>
      </c>
      <c r="I48" s="242">
        <v>0.90909090909090906</v>
      </c>
      <c r="J48" s="242">
        <v>1.1818181818181819</v>
      </c>
      <c r="K48" s="243">
        <v>4.1818181818181817</v>
      </c>
      <c r="L48" s="40"/>
      <c r="M48" s="233" t="s">
        <v>263</v>
      </c>
      <c r="N48" s="156"/>
      <c r="O48" s="156"/>
      <c r="P48" s="156" t="s">
        <v>350</v>
      </c>
      <c r="Q48" s="156" t="s">
        <v>362</v>
      </c>
      <c r="R48" s="156" t="s">
        <v>374</v>
      </c>
      <c r="S48" s="156" t="s">
        <v>386</v>
      </c>
      <c r="T48" s="244"/>
      <c r="U48" s="224" t="s">
        <v>346</v>
      </c>
      <c r="V48" s="40"/>
      <c r="W48" s="255" t="s">
        <v>330</v>
      </c>
      <c r="X48" s="223"/>
      <c r="Y48" s="223" t="s">
        <v>338</v>
      </c>
      <c r="Z48" s="222"/>
      <c r="AA48" s="222"/>
      <c r="AB48" s="222"/>
      <c r="AC48" s="222"/>
      <c r="AD48" s="222"/>
      <c r="AE48" s="222"/>
      <c r="AF48" s="222"/>
      <c r="AG48" s="222" t="s">
        <v>337</v>
      </c>
      <c r="AH48" s="254"/>
      <c r="AI48" s="222" t="s">
        <v>418</v>
      </c>
      <c r="AJ48" s="222"/>
      <c r="AK48" s="222"/>
      <c r="AL48" s="236">
        <v>110</v>
      </c>
      <c r="AM48" s="236">
        <v>121</v>
      </c>
      <c r="AN48" s="236">
        <v>120</v>
      </c>
      <c r="AO48" s="222"/>
      <c r="AP48" s="272">
        <v>0.25943396226415094</v>
      </c>
      <c r="AQ48" s="226"/>
      <c r="AR48" s="25"/>
      <c r="AS48" s="25"/>
    </row>
    <row r="49" spans="1:45" ht="15" customHeight="1" x14ac:dyDescent="0.2">
      <c r="A49" s="2"/>
      <c r="B49" s="225">
        <v>1978</v>
      </c>
      <c r="C49" s="156" t="s">
        <v>125</v>
      </c>
      <c r="D49" s="222" t="s">
        <v>120</v>
      </c>
      <c r="E49" s="156"/>
      <c r="F49" s="156">
        <v>22</v>
      </c>
      <c r="G49" s="156"/>
      <c r="H49" s="242"/>
      <c r="I49" s="242"/>
      <c r="J49" s="242"/>
      <c r="K49" s="243"/>
      <c r="L49" s="40"/>
      <c r="M49" s="233" t="s">
        <v>264</v>
      </c>
      <c r="N49" s="156"/>
      <c r="O49" s="156"/>
      <c r="P49" s="156" t="s">
        <v>351</v>
      </c>
      <c r="Q49" s="156" t="s">
        <v>363</v>
      </c>
      <c r="R49" s="156" t="s">
        <v>375</v>
      </c>
      <c r="S49" s="156" t="s">
        <v>387</v>
      </c>
      <c r="T49" s="244"/>
      <c r="U49" s="224" t="s">
        <v>255</v>
      </c>
      <c r="V49" s="40"/>
      <c r="W49" s="233"/>
      <c r="X49" s="223"/>
      <c r="Y49" s="222"/>
      <c r="Z49" s="222"/>
      <c r="AA49" s="222"/>
      <c r="AB49" s="222"/>
      <c r="AC49" s="222"/>
      <c r="AD49" s="222"/>
      <c r="AE49" s="222"/>
      <c r="AF49" s="245"/>
      <c r="AG49" s="222"/>
      <c r="AH49" s="246"/>
      <c r="AI49" s="222" t="s">
        <v>411</v>
      </c>
      <c r="AJ49" s="222"/>
      <c r="AK49" s="222"/>
      <c r="AL49" s="236"/>
      <c r="AM49" s="266">
        <v>1.1000000000000001</v>
      </c>
      <c r="AN49" s="266">
        <v>1.0909090909090908</v>
      </c>
      <c r="AO49" s="222"/>
      <c r="AP49" s="222"/>
      <c r="AQ49" s="226"/>
      <c r="AR49" s="25"/>
      <c r="AS49" s="25"/>
    </row>
    <row r="50" spans="1:45" ht="15" customHeight="1" x14ac:dyDescent="0.2">
      <c r="A50" s="2"/>
      <c r="B50" s="225">
        <v>1979</v>
      </c>
      <c r="C50" s="156" t="s">
        <v>127</v>
      </c>
      <c r="D50" s="222" t="s">
        <v>128</v>
      </c>
      <c r="E50" s="156"/>
      <c r="F50" s="156">
        <v>23</v>
      </c>
      <c r="G50" s="156">
        <v>22</v>
      </c>
      <c r="H50" s="242">
        <v>0.45454545454545453</v>
      </c>
      <c r="I50" s="242">
        <v>0.86363636363636365</v>
      </c>
      <c r="J50" s="242">
        <v>1.3181818181818181</v>
      </c>
      <c r="K50" s="243">
        <v>4.8181818181818183</v>
      </c>
      <c r="L50" s="40"/>
      <c r="M50" s="233" t="s">
        <v>265</v>
      </c>
      <c r="N50" s="156"/>
      <c r="O50" s="156"/>
      <c r="P50" s="156" t="s">
        <v>352</v>
      </c>
      <c r="Q50" s="156" t="s">
        <v>364</v>
      </c>
      <c r="R50" s="156" t="s">
        <v>376</v>
      </c>
      <c r="S50" s="156" t="s">
        <v>388</v>
      </c>
      <c r="T50" s="244"/>
      <c r="U50" s="224" t="s">
        <v>392</v>
      </c>
      <c r="V50" s="40"/>
      <c r="W50" s="233" t="s">
        <v>395</v>
      </c>
      <c r="X50" s="223"/>
      <c r="Y50" s="223"/>
      <c r="Z50" s="222"/>
      <c r="AA50" s="222"/>
      <c r="AB50" s="222"/>
      <c r="AC50" s="223"/>
      <c r="AD50" s="222"/>
      <c r="AE50" s="222"/>
      <c r="AF50" s="222"/>
      <c r="AG50" s="222"/>
      <c r="AH50" s="226"/>
      <c r="AI50" s="222"/>
      <c r="AJ50" s="222"/>
      <c r="AK50" s="222"/>
      <c r="AL50" s="236"/>
      <c r="AM50" s="236"/>
      <c r="AN50" s="236"/>
      <c r="AO50" s="222"/>
      <c r="AP50" s="222"/>
      <c r="AQ50" s="226"/>
      <c r="AR50" s="25"/>
      <c r="AS50" s="25"/>
    </row>
    <row r="51" spans="1:45" ht="15" customHeight="1" x14ac:dyDescent="0.2">
      <c r="A51" s="2"/>
      <c r="B51" s="225">
        <v>1980</v>
      </c>
      <c r="C51" s="156" t="s">
        <v>67</v>
      </c>
      <c r="D51" s="222" t="s">
        <v>128</v>
      </c>
      <c r="E51" s="156"/>
      <c r="F51" s="156">
        <v>24</v>
      </c>
      <c r="G51" s="156">
        <v>22</v>
      </c>
      <c r="H51" s="242">
        <v>0.77272727272727271</v>
      </c>
      <c r="I51" s="242">
        <v>1.2727272727272727</v>
      </c>
      <c r="J51" s="242">
        <v>2.0454545454545454</v>
      </c>
      <c r="K51" s="243">
        <v>5.1818181818181817</v>
      </c>
      <c r="L51" s="40"/>
      <c r="M51" s="233" t="s">
        <v>266</v>
      </c>
      <c r="N51" s="156"/>
      <c r="O51" s="156"/>
      <c r="P51" s="156" t="s">
        <v>353</v>
      </c>
      <c r="Q51" s="156" t="s">
        <v>365</v>
      </c>
      <c r="R51" s="156" t="s">
        <v>377</v>
      </c>
      <c r="S51" s="156" t="s">
        <v>389</v>
      </c>
      <c r="T51" s="244"/>
      <c r="U51" s="224" t="s">
        <v>345</v>
      </c>
      <c r="V51" s="40"/>
      <c r="W51" s="255" t="s">
        <v>396</v>
      </c>
      <c r="X51" s="223"/>
      <c r="Y51" s="261" t="s">
        <v>400</v>
      </c>
      <c r="Z51" s="263"/>
      <c r="AA51" s="263"/>
      <c r="AB51" s="263"/>
      <c r="AC51" s="263"/>
      <c r="AD51" s="263"/>
      <c r="AE51" s="263"/>
      <c r="AF51" s="263"/>
      <c r="AG51" s="262" t="s">
        <v>401</v>
      </c>
      <c r="AH51" s="243">
        <v>5.2356020942408377E-2</v>
      </c>
      <c r="AI51" s="222" t="s">
        <v>419</v>
      </c>
      <c r="AJ51" s="222"/>
      <c r="AK51" s="222"/>
      <c r="AL51" s="236">
        <v>67</v>
      </c>
      <c r="AM51" s="236">
        <v>15</v>
      </c>
      <c r="AN51" s="236">
        <v>57</v>
      </c>
      <c r="AO51" s="222"/>
      <c r="AP51" s="272">
        <v>0.15801886792452829</v>
      </c>
      <c r="AQ51" s="226"/>
      <c r="AR51" s="25"/>
      <c r="AS51" s="25"/>
    </row>
    <row r="52" spans="1:45" ht="15" customHeight="1" x14ac:dyDescent="0.2">
      <c r="A52" s="2"/>
      <c r="B52" s="225">
        <v>1981</v>
      </c>
      <c r="C52" s="156" t="s">
        <v>127</v>
      </c>
      <c r="D52" s="222" t="s">
        <v>128</v>
      </c>
      <c r="E52" s="156"/>
      <c r="F52" s="156">
        <v>25</v>
      </c>
      <c r="G52" s="156">
        <v>22</v>
      </c>
      <c r="H52" s="242">
        <v>0.77272727272727271</v>
      </c>
      <c r="I52" s="242">
        <v>0.54545454545454541</v>
      </c>
      <c r="J52" s="242">
        <v>1.3181818181818181</v>
      </c>
      <c r="K52" s="243">
        <v>4.3181818181818183</v>
      </c>
      <c r="L52" s="40"/>
      <c r="M52" s="233" t="s">
        <v>267</v>
      </c>
      <c r="N52" s="156"/>
      <c r="O52" s="156"/>
      <c r="P52" s="156" t="s">
        <v>354</v>
      </c>
      <c r="Q52" s="156" t="s">
        <v>366</v>
      </c>
      <c r="R52" s="156" t="s">
        <v>378</v>
      </c>
      <c r="S52" s="156" t="s">
        <v>390</v>
      </c>
      <c r="T52" s="244"/>
      <c r="U52" s="224" t="s">
        <v>294</v>
      </c>
      <c r="V52" s="40"/>
      <c r="W52" s="233"/>
      <c r="X52" s="223"/>
      <c r="Y52" s="223"/>
      <c r="Z52" s="222"/>
      <c r="AA52" s="222"/>
      <c r="AB52" s="222"/>
      <c r="AC52" s="222"/>
      <c r="AD52" s="222"/>
      <c r="AE52" s="222"/>
      <c r="AF52" s="222"/>
      <c r="AG52" s="236"/>
      <c r="AH52" s="254"/>
      <c r="AI52" s="222" t="s">
        <v>411</v>
      </c>
      <c r="AJ52" s="222"/>
      <c r="AK52" s="222"/>
      <c r="AL52" s="236"/>
      <c r="AM52" s="266">
        <v>0.22388059701492538</v>
      </c>
      <c r="AN52" s="266">
        <v>0.85074626865671643</v>
      </c>
      <c r="AO52" s="222"/>
      <c r="AP52" s="222"/>
      <c r="AQ52" s="226"/>
      <c r="AR52" s="25"/>
      <c r="AS52" s="25"/>
    </row>
    <row r="53" spans="1:45" ht="15" customHeight="1" x14ac:dyDescent="0.2">
      <c r="A53" s="2"/>
      <c r="B53" s="225">
        <v>1982</v>
      </c>
      <c r="C53" s="156" t="s">
        <v>129</v>
      </c>
      <c r="D53" s="222" t="s">
        <v>130</v>
      </c>
      <c r="E53" s="156"/>
      <c r="F53" s="156">
        <v>26</v>
      </c>
      <c r="G53" s="156">
        <v>22</v>
      </c>
      <c r="H53" s="242">
        <v>1.1363636363636365</v>
      </c>
      <c r="I53" s="242">
        <v>1.1818181818181819</v>
      </c>
      <c r="J53" s="242">
        <v>2.3181818181818183</v>
      </c>
      <c r="K53" s="243">
        <v>5.3636363636363633</v>
      </c>
      <c r="L53" s="40"/>
      <c r="M53" s="233" t="s">
        <v>268</v>
      </c>
      <c r="N53" s="156"/>
      <c r="O53" s="156"/>
      <c r="P53" s="156" t="s">
        <v>355</v>
      </c>
      <c r="Q53" s="156" t="s">
        <v>367</v>
      </c>
      <c r="R53" s="156" t="s">
        <v>379</v>
      </c>
      <c r="S53" s="156" t="s">
        <v>378</v>
      </c>
      <c r="T53" s="244"/>
      <c r="U53" s="224" t="s">
        <v>279</v>
      </c>
      <c r="V53" s="40"/>
      <c r="W53" s="233" t="s">
        <v>334</v>
      </c>
      <c r="X53" s="223"/>
      <c r="Y53" s="223"/>
      <c r="Z53" s="222"/>
      <c r="AA53" s="222"/>
      <c r="AB53" s="222"/>
      <c r="AC53" s="222"/>
      <c r="AD53" s="222"/>
      <c r="AE53" s="222"/>
      <c r="AF53" s="222"/>
      <c r="AG53" s="236"/>
      <c r="AH53" s="254"/>
      <c r="AI53" s="222"/>
      <c r="AJ53" s="222"/>
      <c r="AK53" s="222"/>
      <c r="AL53" s="222"/>
      <c r="AM53" s="222"/>
      <c r="AN53" s="222"/>
      <c r="AO53" s="222"/>
      <c r="AP53" s="222"/>
      <c r="AQ53" s="226"/>
      <c r="AR53" s="25"/>
      <c r="AS53" s="25"/>
    </row>
    <row r="54" spans="1:45" ht="15" customHeight="1" x14ac:dyDescent="0.2">
      <c r="A54" s="2"/>
      <c r="B54" s="225">
        <v>1983</v>
      </c>
      <c r="C54" s="156" t="s">
        <v>131</v>
      </c>
      <c r="D54" s="222" t="s">
        <v>130</v>
      </c>
      <c r="E54" s="156"/>
      <c r="F54" s="156">
        <v>27</v>
      </c>
      <c r="G54" s="156">
        <v>22</v>
      </c>
      <c r="H54" s="242">
        <v>1.1363636363636365</v>
      </c>
      <c r="I54" s="242">
        <v>1.0454545454545454</v>
      </c>
      <c r="J54" s="242">
        <v>2.1818181818181817</v>
      </c>
      <c r="K54" s="243">
        <v>5.1818181818181817</v>
      </c>
      <c r="L54" s="40"/>
      <c r="M54" s="233" t="s">
        <v>269</v>
      </c>
      <c r="N54" s="156"/>
      <c r="O54" s="156"/>
      <c r="P54" s="156" t="s">
        <v>356</v>
      </c>
      <c r="Q54" s="156" t="s">
        <v>368</v>
      </c>
      <c r="R54" s="156" t="s">
        <v>380</v>
      </c>
      <c r="S54" s="156" t="s">
        <v>254</v>
      </c>
      <c r="T54" s="244"/>
      <c r="U54" s="224" t="s">
        <v>276</v>
      </c>
      <c r="V54" s="40"/>
      <c r="W54" s="255" t="s">
        <v>397</v>
      </c>
      <c r="X54" s="223"/>
      <c r="Y54" s="261" t="s">
        <v>402</v>
      </c>
      <c r="Z54" s="261"/>
      <c r="AA54" s="261"/>
      <c r="AB54" s="261"/>
      <c r="AC54" s="261"/>
      <c r="AD54" s="261"/>
      <c r="AE54" s="261"/>
      <c r="AF54" s="261"/>
      <c r="AG54" s="261" t="s">
        <v>403</v>
      </c>
      <c r="AH54" s="243">
        <v>0.75187969924812026</v>
      </c>
      <c r="AI54" s="222" t="s">
        <v>7</v>
      </c>
      <c r="AJ54" s="222"/>
      <c r="AK54" s="222"/>
      <c r="AL54" s="222">
        <v>424</v>
      </c>
      <c r="AM54" s="222">
        <v>334</v>
      </c>
      <c r="AN54" s="222">
        <v>329</v>
      </c>
      <c r="AO54" s="222"/>
      <c r="AP54" s="222"/>
      <c r="AQ54" s="226"/>
      <c r="AR54" s="25"/>
      <c r="AS54" s="25"/>
    </row>
    <row r="55" spans="1:45" ht="15" customHeight="1" x14ac:dyDescent="0.2">
      <c r="A55" s="2"/>
      <c r="B55" s="225">
        <v>1984</v>
      </c>
      <c r="C55" s="156" t="s">
        <v>129</v>
      </c>
      <c r="D55" s="222" t="s">
        <v>130</v>
      </c>
      <c r="E55" s="156"/>
      <c r="F55" s="156">
        <v>28</v>
      </c>
      <c r="G55" s="156">
        <v>22</v>
      </c>
      <c r="H55" s="242">
        <v>0.95454545454545459</v>
      </c>
      <c r="I55" s="242">
        <v>0.90909090909090906</v>
      </c>
      <c r="J55" s="242">
        <v>1.8636363636363635</v>
      </c>
      <c r="K55" s="243">
        <v>4.4090909090909092</v>
      </c>
      <c r="L55" s="40"/>
      <c r="M55" s="233" t="s">
        <v>270</v>
      </c>
      <c r="N55" s="156"/>
      <c r="O55" s="156"/>
      <c r="P55" s="156" t="s">
        <v>357</v>
      </c>
      <c r="Q55" s="156" t="s">
        <v>369</v>
      </c>
      <c r="R55" s="156" t="s">
        <v>381</v>
      </c>
      <c r="S55" s="156" t="s">
        <v>253</v>
      </c>
      <c r="T55" s="244"/>
      <c r="U55" s="224" t="s">
        <v>226</v>
      </c>
      <c r="V55" s="40"/>
      <c r="W55" s="255" t="s">
        <v>329</v>
      </c>
      <c r="X55" s="223"/>
      <c r="Y55" s="223" t="s">
        <v>340</v>
      </c>
      <c r="Z55" s="222"/>
      <c r="AA55" s="222"/>
      <c r="AB55" s="222"/>
      <c r="AC55" s="223"/>
      <c r="AD55" s="222"/>
      <c r="AE55" s="222"/>
      <c r="AF55" s="222"/>
      <c r="AG55" s="222" t="s">
        <v>339</v>
      </c>
      <c r="AH55" s="243">
        <v>0.8</v>
      </c>
      <c r="AI55" s="222" t="s">
        <v>411</v>
      </c>
      <c r="AJ55" s="222"/>
      <c r="AK55" s="222"/>
      <c r="AL55" s="222"/>
      <c r="AM55" s="266">
        <v>0.78773584905660377</v>
      </c>
      <c r="AN55" s="266">
        <v>0.77594339622641506</v>
      </c>
      <c r="AO55" s="222"/>
      <c r="AP55" s="222"/>
      <c r="AQ55" s="226"/>
      <c r="AR55" s="25"/>
      <c r="AS55" s="25"/>
    </row>
    <row r="56" spans="1:45" ht="15" customHeight="1" x14ac:dyDescent="0.2">
      <c r="A56" s="2"/>
      <c r="B56" s="225">
        <v>1985</v>
      </c>
      <c r="C56" s="156" t="s">
        <v>125</v>
      </c>
      <c r="D56" s="222" t="s">
        <v>130</v>
      </c>
      <c r="E56" s="156"/>
      <c r="F56" s="156">
        <v>29</v>
      </c>
      <c r="G56" s="156">
        <v>22</v>
      </c>
      <c r="H56" s="242">
        <v>0.63636363636363635</v>
      </c>
      <c r="I56" s="256">
        <v>1.3181818181818181</v>
      </c>
      <c r="J56" s="242">
        <v>1.9545454545454546</v>
      </c>
      <c r="K56" s="243">
        <v>4.2727272727272725</v>
      </c>
      <c r="L56" s="40"/>
      <c r="M56" s="233" t="s">
        <v>271</v>
      </c>
      <c r="N56" s="156"/>
      <c r="O56" s="156"/>
      <c r="P56" s="156" t="s">
        <v>281</v>
      </c>
      <c r="Q56" s="156" t="s">
        <v>370</v>
      </c>
      <c r="R56" s="156" t="s">
        <v>292</v>
      </c>
      <c r="S56" s="156" t="s">
        <v>391</v>
      </c>
      <c r="T56" s="244"/>
      <c r="U56" s="224" t="s">
        <v>230</v>
      </c>
      <c r="V56" s="40"/>
      <c r="W56" s="233"/>
      <c r="X56" s="223"/>
      <c r="Y56" s="223"/>
      <c r="Z56" s="222"/>
      <c r="AA56" s="222"/>
      <c r="AB56" s="222"/>
      <c r="AC56" s="222"/>
      <c r="AD56" s="222"/>
      <c r="AE56" s="222"/>
      <c r="AF56" s="222"/>
      <c r="AG56" s="236"/>
      <c r="AH56" s="254"/>
      <c r="AI56" s="222"/>
      <c r="AJ56" s="222"/>
      <c r="AK56" s="222"/>
      <c r="AL56" s="222"/>
      <c r="AM56" s="222"/>
      <c r="AN56" s="222"/>
      <c r="AO56" s="222"/>
      <c r="AP56" s="222"/>
      <c r="AQ56" s="226"/>
      <c r="AR56" s="25"/>
      <c r="AS56" s="25"/>
    </row>
    <row r="57" spans="1:45" ht="15" customHeight="1" x14ac:dyDescent="0.2">
      <c r="A57" s="2"/>
      <c r="B57" s="225">
        <v>1986</v>
      </c>
      <c r="C57" s="156" t="s">
        <v>131</v>
      </c>
      <c r="D57" s="222" t="s">
        <v>130</v>
      </c>
      <c r="E57" s="156"/>
      <c r="F57" s="156">
        <v>30</v>
      </c>
      <c r="G57" s="156">
        <v>22</v>
      </c>
      <c r="H57" s="256">
        <v>1.6363636363636365</v>
      </c>
      <c r="I57" s="242">
        <v>1</v>
      </c>
      <c r="J57" s="256">
        <v>2.6363636363636362</v>
      </c>
      <c r="K57" s="257">
        <v>5.5</v>
      </c>
      <c r="L57" s="40"/>
      <c r="M57" s="233" t="s">
        <v>272</v>
      </c>
      <c r="N57" s="156"/>
      <c r="O57" s="156"/>
      <c r="P57" s="156" t="s">
        <v>358</v>
      </c>
      <c r="Q57" s="156" t="s">
        <v>371</v>
      </c>
      <c r="R57" s="156" t="s">
        <v>284</v>
      </c>
      <c r="S57" s="156" t="s">
        <v>292</v>
      </c>
      <c r="T57" s="244"/>
      <c r="U57" s="224" t="s">
        <v>232</v>
      </c>
      <c r="V57" s="40"/>
      <c r="W57" s="233" t="s">
        <v>331</v>
      </c>
      <c r="X57" s="223"/>
      <c r="Y57" s="223"/>
      <c r="Z57" s="222"/>
      <c r="AA57" s="222"/>
      <c r="AB57" s="222"/>
      <c r="AC57" s="222"/>
      <c r="AD57" s="222"/>
      <c r="AE57" s="222"/>
      <c r="AF57" s="222"/>
      <c r="AG57" s="236"/>
      <c r="AH57" s="254"/>
      <c r="AI57" s="222"/>
      <c r="AJ57" s="222"/>
      <c r="AK57" s="222"/>
      <c r="AL57" s="222"/>
      <c r="AM57" s="222"/>
      <c r="AN57" s="222"/>
      <c r="AO57" s="222"/>
      <c r="AP57" s="222"/>
      <c r="AQ57" s="226"/>
      <c r="AR57" s="25"/>
      <c r="AS57" s="25"/>
    </row>
    <row r="58" spans="1:45" ht="15" customHeight="1" x14ac:dyDescent="0.2">
      <c r="A58" s="2"/>
      <c r="B58" s="225">
        <v>1987</v>
      </c>
      <c r="C58" s="156" t="s">
        <v>121</v>
      </c>
      <c r="D58" s="222" t="s">
        <v>128</v>
      </c>
      <c r="E58" s="156"/>
      <c r="F58" s="156">
        <v>31</v>
      </c>
      <c r="G58" s="156">
        <v>22</v>
      </c>
      <c r="H58" s="242">
        <v>0.86363636363636365</v>
      </c>
      <c r="I58" s="242">
        <v>0.45454545454545453</v>
      </c>
      <c r="J58" s="242">
        <v>1.3181818181818181</v>
      </c>
      <c r="K58" s="243">
        <v>4.2727272727272725</v>
      </c>
      <c r="L58" s="40"/>
      <c r="M58" s="233" t="s">
        <v>273</v>
      </c>
      <c r="N58" s="156"/>
      <c r="O58" s="156"/>
      <c r="P58" s="156" t="s">
        <v>228</v>
      </c>
      <c r="Q58" s="156" t="s">
        <v>344</v>
      </c>
      <c r="R58" s="156" t="s">
        <v>298</v>
      </c>
      <c r="S58" s="156" t="s">
        <v>382</v>
      </c>
      <c r="T58" s="244"/>
      <c r="U58" s="224" t="s">
        <v>232</v>
      </c>
      <c r="V58" s="40"/>
      <c r="W58" s="255" t="s">
        <v>397</v>
      </c>
      <c r="X58" s="223"/>
      <c r="Y58" s="262" t="s">
        <v>404</v>
      </c>
      <c r="Z58" s="261"/>
      <c r="AA58" s="261"/>
      <c r="AB58" s="261"/>
      <c r="AC58" s="261"/>
      <c r="AD58" s="261"/>
      <c r="AE58" s="261"/>
      <c r="AF58" s="261"/>
      <c r="AG58" s="262" t="s">
        <v>405</v>
      </c>
      <c r="AH58" s="243">
        <v>0.93896713615023475</v>
      </c>
      <c r="AI58" s="267" t="s">
        <v>412</v>
      </c>
      <c r="AJ58" s="69"/>
      <c r="AK58" s="69"/>
      <c r="AL58" s="265" t="s">
        <v>413</v>
      </c>
      <c r="AM58" s="265" t="s">
        <v>414</v>
      </c>
      <c r="AN58" s="265" t="s">
        <v>415</v>
      </c>
      <c r="AO58" s="265"/>
      <c r="AP58" s="68"/>
      <c r="AQ58" s="98"/>
      <c r="AR58" s="25"/>
      <c r="AS58" s="25"/>
    </row>
    <row r="59" spans="1:45" ht="15" customHeight="1" x14ac:dyDescent="0.2">
      <c r="A59" s="2"/>
      <c r="B59" s="225">
        <v>1988</v>
      </c>
      <c r="C59" s="156" t="s">
        <v>131</v>
      </c>
      <c r="D59" s="222" t="s">
        <v>128</v>
      </c>
      <c r="E59" s="156"/>
      <c r="F59" s="156">
        <v>32</v>
      </c>
      <c r="G59" s="156">
        <v>22</v>
      </c>
      <c r="H59" s="242">
        <v>0.86363636363636365</v>
      </c>
      <c r="I59" s="242">
        <v>0.59090909090909094</v>
      </c>
      <c r="J59" s="242">
        <v>1.4545454545454546</v>
      </c>
      <c r="K59" s="243">
        <v>4.2272727272727275</v>
      </c>
      <c r="L59" s="40"/>
      <c r="M59" s="233" t="s">
        <v>300</v>
      </c>
      <c r="N59" s="156"/>
      <c r="O59" s="156"/>
      <c r="P59" s="156" t="s">
        <v>123</v>
      </c>
      <c r="Q59" s="156" t="s">
        <v>283</v>
      </c>
      <c r="R59" s="156" t="s">
        <v>277</v>
      </c>
      <c r="S59" s="156" t="s">
        <v>286</v>
      </c>
      <c r="T59" s="244"/>
      <c r="U59" s="224" t="s">
        <v>236</v>
      </c>
      <c r="V59" s="40"/>
      <c r="W59" s="255" t="s">
        <v>329</v>
      </c>
      <c r="X59" s="223"/>
      <c r="Y59" s="264" t="s">
        <v>342</v>
      </c>
      <c r="Z59" s="263"/>
      <c r="AA59" s="263"/>
      <c r="AB59" s="263"/>
      <c r="AC59" s="263"/>
      <c r="AD59" s="263"/>
      <c r="AE59" s="263"/>
      <c r="AF59" s="263"/>
      <c r="AG59" s="262" t="s">
        <v>341</v>
      </c>
      <c r="AH59" s="243">
        <v>0.85227272727272729</v>
      </c>
      <c r="AI59" s="222" t="s">
        <v>417</v>
      </c>
      <c r="AJ59" s="222"/>
      <c r="AK59" s="222"/>
      <c r="AL59" s="266">
        <v>0.80161943319838058</v>
      </c>
      <c r="AM59" s="266">
        <v>0.7</v>
      </c>
      <c r="AN59" s="266">
        <v>0.10161943319838063</v>
      </c>
      <c r="AO59" s="236"/>
      <c r="AP59" s="222"/>
      <c r="AQ59" s="226"/>
      <c r="AR59" s="25"/>
      <c r="AS59" s="25"/>
    </row>
    <row r="60" spans="1:45" ht="15" customHeight="1" x14ac:dyDescent="0.2">
      <c r="A60" s="2"/>
      <c r="B60" s="225">
        <v>1989</v>
      </c>
      <c r="C60" s="156" t="s">
        <v>127</v>
      </c>
      <c r="D60" s="222" t="s">
        <v>128</v>
      </c>
      <c r="E60" s="156"/>
      <c r="F60" s="156">
        <v>33</v>
      </c>
      <c r="G60" s="156">
        <v>22</v>
      </c>
      <c r="H60" s="242">
        <v>0.77272727272727271</v>
      </c>
      <c r="I60" s="242">
        <v>0.86363636363636365</v>
      </c>
      <c r="J60" s="242">
        <v>1.6363636363636365</v>
      </c>
      <c r="K60" s="243">
        <v>4.7272727272727275</v>
      </c>
      <c r="L60" s="40"/>
      <c r="M60" s="233" t="s">
        <v>301</v>
      </c>
      <c r="N60" s="156"/>
      <c r="O60" s="156"/>
      <c r="P60" s="156" t="s">
        <v>122</v>
      </c>
      <c r="Q60" s="156" t="s">
        <v>286</v>
      </c>
      <c r="R60" s="156" t="s">
        <v>276</v>
      </c>
      <c r="S60" s="156" t="s">
        <v>235</v>
      </c>
      <c r="T60" s="244"/>
      <c r="U60" s="224" t="s">
        <v>132</v>
      </c>
      <c r="V60" s="40"/>
      <c r="W60" s="233"/>
      <c r="X60" s="223"/>
      <c r="Y60" s="223"/>
      <c r="Z60" s="222"/>
      <c r="AA60" s="222"/>
      <c r="AB60" s="222"/>
      <c r="AC60" s="222"/>
      <c r="AD60" s="222"/>
      <c r="AE60" s="222"/>
      <c r="AF60" s="222"/>
      <c r="AG60" s="236"/>
      <c r="AH60" s="254"/>
      <c r="AI60" s="222" t="s">
        <v>418</v>
      </c>
      <c r="AJ60" s="222"/>
      <c r="AK60" s="222"/>
      <c r="AL60" s="266">
        <v>1.1000000000000001</v>
      </c>
      <c r="AM60" s="266">
        <v>0.66</v>
      </c>
      <c r="AN60" s="266">
        <v>0.44000000000000006</v>
      </c>
      <c r="AO60" s="236"/>
      <c r="AP60" s="222"/>
      <c r="AQ60" s="226"/>
      <c r="AR60" s="25"/>
      <c r="AS60" s="25"/>
    </row>
    <row r="61" spans="1:45" ht="15" customHeight="1" x14ac:dyDescent="0.2">
      <c r="A61" s="2"/>
      <c r="B61" s="225">
        <v>1990</v>
      </c>
      <c r="C61" s="156" t="s">
        <v>67</v>
      </c>
      <c r="D61" s="222" t="s">
        <v>128</v>
      </c>
      <c r="E61" s="156"/>
      <c r="F61" s="156">
        <v>34</v>
      </c>
      <c r="G61" s="156">
        <v>26</v>
      </c>
      <c r="H61" s="242">
        <v>1.0769230769230769</v>
      </c>
      <c r="I61" s="242">
        <v>0.57692307692307687</v>
      </c>
      <c r="J61" s="242">
        <v>1.6538461538461537</v>
      </c>
      <c r="K61" s="243">
        <v>4.1538461538461542</v>
      </c>
      <c r="L61" s="40"/>
      <c r="M61" s="233" t="s">
        <v>302</v>
      </c>
      <c r="N61" s="156"/>
      <c r="O61" s="156"/>
      <c r="P61" s="156" t="s">
        <v>119</v>
      </c>
      <c r="Q61" s="156" t="s">
        <v>236</v>
      </c>
      <c r="R61" s="156" t="s">
        <v>230</v>
      </c>
      <c r="S61" s="156" t="s">
        <v>233</v>
      </c>
      <c r="T61" s="244"/>
      <c r="U61" s="224" t="s">
        <v>119</v>
      </c>
      <c r="V61" s="40"/>
      <c r="W61" s="233" t="s">
        <v>332</v>
      </c>
      <c r="X61" s="223"/>
      <c r="Y61" s="223"/>
      <c r="Z61" s="222"/>
      <c r="AA61" s="222"/>
      <c r="AB61" s="222"/>
      <c r="AC61" s="222"/>
      <c r="AD61" s="222"/>
      <c r="AE61" s="222"/>
      <c r="AF61" s="222"/>
      <c r="AG61" s="236"/>
      <c r="AH61" s="254"/>
      <c r="AI61" s="222" t="s">
        <v>419</v>
      </c>
      <c r="AJ61" s="222"/>
      <c r="AK61" s="222"/>
      <c r="AL61" s="266">
        <v>0.22388059701492538</v>
      </c>
      <c r="AM61" s="266">
        <v>0</v>
      </c>
      <c r="AN61" s="266">
        <v>0.22388059701492538</v>
      </c>
      <c r="AO61" s="236"/>
      <c r="AP61" s="222"/>
      <c r="AQ61" s="226"/>
      <c r="AR61" s="25"/>
      <c r="AS61" s="25"/>
    </row>
    <row r="62" spans="1:45" ht="15" customHeight="1" x14ac:dyDescent="0.2">
      <c r="A62" s="2"/>
      <c r="B62" s="225">
        <v>1991</v>
      </c>
      <c r="C62" s="156" t="s">
        <v>132</v>
      </c>
      <c r="D62" s="222" t="s">
        <v>128</v>
      </c>
      <c r="E62" s="156"/>
      <c r="F62" s="156">
        <v>35</v>
      </c>
      <c r="G62" s="156">
        <v>26</v>
      </c>
      <c r="H62" s="242">
        <v>0.53846153846153844</v>
      </c>
      <c r="I62" s="242">
        <v>0.38461538461538464</v>
      </c>
      <c r="J62" s="242">
        <v>0.92307692307692313</v>
      </c>
      <c r="K62" s="243">
        <v>3.3461538461538463</v>
      </c>
      <c r="L62" s="40"/>
      <c r="M62" s="233" t="s">
        <v>303</v>
      </c>
      <c r="N62" s="156"/>
      <c r="O62" s="156"/>
      <c r="P62" s="156" t="s">
        <v>119</v>
      </c>
      <c r="Q62" s="156" t="s">
        <v>236</v>
      </c>
      <c r="R62" s="156" t="s">
        <v>235</v>
      </c>
      <c r="S62" s="156" t="s">
        <v>229</v>
      </c>
      <c r="T62" s="244"/>
      <c r="U62" s="224" t="s">
        <v>133</v>
      </c>
      <c r="V62" s="40"/>
      <c r="W62" s="255" t="s">
        <v>333</v>
      </c>
      <c r="X62" s="223"/>
      <c r="Y62" s="262" t="s">
        <v>406</v>
      </c>
      <c r="Z62" s="261"/>
      <c r="AA62" s="261"/>
      <c r="AB62" s="261"/>
      <c r="AC62" s="261"/>
      <c r="AD62" s="261"/>
      <c r="AE62" s="261"/>
      <c r="AF62" s="261"/>
      <c r="AG62" s="262" t="s">
        <v>407</v>
      </c>
      <c r="AH62" s="243">
        <v>1.6556291390728477</v>
      </c>
      <c r="AI62" s="220" t="s">
        <v>7</v>
      </c>
      <c r="AJ62" s="222"/>
      <c r="AK62" s="222"/>
      <c r="AL62" s="266">
        <v>0.78773584905660377</v>
      </c>
      <c r="AM62" s="266">
        <v>0.67</v>
      </c>
      <c r="AN62" s="266">
        <v>0.11773584905660373</v>
      </c>
      <c r="AO62" s="236"/>
      <c r="AP62" s="222"/>
      <c r="AQ62" s="226"/>
      <c r="AR62" s="25"/>
      <c r="AS62" s="25"/>
    </row>
    <row r="63" spans="1:45" ht="15" customHeight="1" x14ac:dyDescent="0.2">
      <c r="A63" s="2"/>
      <c r="B63" s="225">
        <v>1992</v>
      </c>
      <c r="C63" s="156" t="s">
        <v>133</v>
      </c>
      <c r="D63" s="222" t="s">
        <v>128</v>
      </c>
      <c r="E63" s="156"/>
      <c r="F63" s="156">
        <v>36</v>
      </c>
      <c r="G63" s="156">
        <v>26</v>
      </c>
      <c r="H63" s="242">
        <v>1.5769230769230769</v>
      </c>
      <c r="I63" s="242">
        <v>0.61538461538461542</v>
      </c>
      <c r="J63" s="242">
        <v>2.1923076923076925</v>
      </c>
      <c r="K63" s="243">
        <v>4.1538461538461542</v>
      </c>
      <c r="L63" s="40"/>
      <c r="M63" s="233" t="s">
        <v>304</v>
      </c>
      <c r="N63" s="156"/>
      <c r="O63" s="156"/>
      <c r="P63" s="156" t="s">
        <v>67</v>
      </c>
      <c r="Q63" s="156" t="s">
        <v>122</v>
      </c>
      <c r="R63" s="258" t="s">
        <v>236</v>
      </c>
      <c r="S63" s="156" t="s">
        <v>121</v>
      </c>
      <c r="T63" s="244"/>
      <c r="U63" s="224" t="s">
        <v>133</v>
      </c>
      <c r="V63" s="40"/>
      <c r="W63" s="233"/>
      <c r="X63" s="223"/>
      <c r="Y63" s="223"/>
      <c r="Z63" s="222"/>
      <c r="AA63" s="222"/>
      <c r="AB63" s="222"/>
      <c r="AC63" s="223"/>
      <c r="AD63" s="222"/>
      <c r="AE63" s="222"/>
      <c r="AF63" s="222"/>
      <c r="AG63" s="222"/>
      <c r="AH63" s="226"/>
      <c r="AI63" s="220"/>
      <c r="AJ63" s="222"/>
      <c r="AK63" s="222"/>
      <c r="AL63" s="266"/>
      <c r="AM63" s="266"/>
      <c r="AN63" s="266"/>
      <c r="AO63" s="236"/>
      <c r="AP63" s="222"/>
      <c r="AQ63" s="226"/>
      <c r="AR63" s="25"/>
      <c r="AS63" s="25"/>
    </row>
    <row r="64" spans="1:45" ht="15" customHeight="1" x14ac:dyDescent="0.2">
      <c r="A64" s="2"/>
      <c r="B64" s="225">
        <v>1993</v>
      </c>
      <c r="C64" s="156" t="s">
        <v>121</v>
      </c>
      <c r="D64" s="222" t="s">
        <v>128</v>
      </c>
      <c r="E64" s="156"/>
      <c r="F64" s="156">
        <v>37</v>
      </c>
      <c r="G64" s="156">
        <v>28</v>
      </c>
      <c r="H64" s="242">
        <v>0.5714285714285714</v>
      </c>
      <c r="I64" s="242">
        <v>0.35714285714285715</v>
      </c>
      <c r="J64" s="242">
        <v>0.9285714285714286</v>
      </c>
      <c r="K64" s="243">
        <v>3.25</v>
      </c>
      <c r="L64" s="40"/>
      <c r="M64" s="233" t="s">
        <v>305</v>
      </c>
      <c r="N64" s="156"/>
      <c r="O64" s="156"/>
      <c r="P64" s="258" t="s">
        <v>131</v>
      </c>
      <c r="Q64" s="258" t="s">
        <v>133</v>
      </c>
      <c r="R64" s="156" t="s">
        <v>236</v>
      </c>
      <c r="S64" s="258" t="s">
        <v>122</v>
      </c>
      <c r="T64" s="259"/>
      <c r="U64" s="260" t="s">
        <v>127</v>
      </c>
      <c r="V64" s="40"/>
      <c r="W64" s="233" t="s">
        <v>261</v>
      </c>
      <c r="X64" s="223"/>
      <c r="Y64" s="223"/>
      <c r="Z64" s="222"/>
      <c r="AA64" s="222"/>
      <c r="AB64" s="222"/>
      <c r="AC64" s="222"/>
      <c r="AD64" s="222"/>
      <c r="AE64" s="222"/>
      <c r="AF64" s="222"/>
      <c r="AG64" s="236"/>
      <c r="AH64" s="254"/>
      <c r="AI64" s="268"/>
      <c r="AJ64" s="222"/>
      <c r="AK64" s="222"/>
      <c r="AL64" s="222"/>
      <c r="AM64" s="236"/>
      <c r="AN64" s="236"/>
      <c r="AO64" s="236"/>
      <c r="AP64" s="222"/>
      <c r="AQ64" s="226"/>
      <c r="AR64" s="25"/>
      <c r="AS64" s="25"/>
    </row>
    <row r="65" spans="1:45" ht="15" customHeight="1" x14ac:dyDescent="0.2">
      <c r="A65" s="2"/>
      <c r="B65" s="225">
        <v>1994</v>
      </c>
      <c r="C65" s="156" t="s">
        <v>129</v>
      </c>
      <c r="D65" s="222" t="s">
        <v>120</v>
      </c>
      <c r="E65" s="156"/>
      <c r="F65" s="156">
        <v>38</v>
      </c>
      <c r="G65" s="156"/>
      <c r="H65" s="242"/>
      <c r="I65" s="242"/>
      <c r="J65" s="242"/>
      <c r="K65" s="243"/>
      <c r="L65" s="40"/>
      <c r="M65" s="233" t="s">
        <v>306</v>
      </c>
      <c r="N65" s="156"/>
      <c r="O65" s="156"/>
      <c r="P65" s="156" t="s">
        <v>67</v>
      </c>
      <c r="Q65" s="156" t="s">
        <v>119</v>
      </c>
      <c r="R65" s="156" t="s">
        <v>225</v>
      </c>
      <c r="S65" s="156" t="s">
        <v>122</v>
      </c>
      <c r="T65" s="244"/>
      <c r="U65" s="224" t="s">
        <v>127</v>
      </c>
      <c r="V65" s="40"/>
      <c r="W65" s="233">
        <v>1000</v>
      </c>
      <c r="X65" s="223"/>
      <c r="Y65" s="261" t="s">
        <v>408</v>
      </c>
      <c r="Z65" s="261"/>
      <c r="AA65" s="261"/>
      <c r="AB65" s="261"/>
      <c r="AC65" s="261"/>
      <c r="AD65" s="261"/>
      <c r="AE65" s="261"/>
      <c r="AF65" s="261"/>
      <c r="AG65" s="261" t="s">
        <v>409</v>
      </c>
      <c r="AH65" s="243">
        <v>4.7846889952153111</v>
      </c>
      <c r="AI65" s="267" t="s">
        <v>416</v>
      </c>
      <c r="AJ65" s="69"/>
      <c r="AK65" s="69"/>
      <c r="AL65" s="265" t="s">
        <v>413</v>
      </c>
      <c r="AM65" s="265" t="s">
        <v>414</v>
      </c>
      <c r="AN65" s="265" t="s">
        <v>415</v>
      </c>
      <c r="AO65" s="265"/>
      <c r="AP65" s="68"/>
      <c r="AQ65" s="98"/>
      <c r="AR65" s="25"/>
      <c r="AS65" s="25"/>
    </row>
    <row r="66" spans="1:45" ht="15" customHeight="1" x14ac:dyDescent="0.2">
      <c r="A66" s="2"/>
      <c r="B66" s="225">
        <v>1995</v>
      </c>
      <c r="C66" s="156" t="s">
        <v>133</v>
      </c>
      <c r="D66" s="222" t="s">
        <v>120</v>
      </c>
      <c r="E66" s="156"/>
      <c r="F66" s="156">
        <v>39</v>
      </c>
      <c r="G66" s="156"/>
      <c r="H66" s="242"/>
      <c r="I66" s="242"/>
      <c r="J66" s="242"/>
      <c r="K66" s="243"/>
      <c r="L66" s="40"/>
      <c r="M66" s="233" t="s">
        <v>307</v>
      </c>
      <c r="N66" s="156"/>
      <c r="O66" s="156"/>
      <c r="P66" s="156" t="s">
        <v>67</v>
      </c>
      <c r="Q66" s="156" t="s">
        <v>122</v>
      </c>
      <c r="R66" s="156" t="s">
        <v>230</v>
      </c>
      <c r="S66" s="156" t="s">
        <v>121</v>
      </c>
      <c r="T66" s="244"/>
      <c r="U66" s="224" t="s">
        <v>133</v>
      </c>
      <c r="V66" s="40"/>
      <c r="W66" s="233"/>
      <c r="X66" s="223"/>
      <c r="Y66" s="223"/>
      <c r="Z66" s="222"/>
      <c r="AA66" s="222"/>
      <c r="AB66" s="222"/>
      <c r="AC66" s="222"/>
      <c r="AD66" s="222"/>
      <c r="AE66" s="222"/>
      <c r="AF66" s="222"/>
      <c r="AG66" s="236"/>
      <c r="AH66" s="254"/>
      <c r="AI66" s="222" t="s">
        <v>417</v>
      </c>
      <c r="AJ66" s="222"/>
      <c r="AK66" s="222"/>
      <c r="AL66" s="266">
        <v>0.61538461538461542</v>
      </c>
      <c r="AM66" s="266">
        <v>0.78</v>
      </c>
      <c r="AN66" s="266">
        <v>-0.16461538461538461</v>
      </c>
      <c r="AO66" s="236"/>
      <c r="AP66" s="222"/>
      <c r="AQ66" s="226"/>
      <c r="AR66" s="25"/>
      <c r="AS66" s="25"/>
    </row>
    <row r="67" spans="1:45" ht="15" customHeight="1" x14ac:dyDescent="0.2">
      <c r="A67" s="2"/>
      <c r="B67" s="225">
        <v>1996</v>
      </c>
      <c r="C67" s="156" t="s">
        <v>133</v>
      </c>
      <c r="D67" s="222" t="s">
        <v>120</v>
      </c>
      <c r="E67" s="156"/>
      <c r="F67" s="156">
        <v>40</v>
      </c>
      <c r="G67" s="156"/>
      <c r="H67" s="242"/>
      <c r="I67" s="242"/>
      <c r="J67" s="242"/>
      <c r="K67" s="243"/>
      <c r="L67" s="40"/>
      <c r="M67" s="233" t="s">
        <v>308</v>
      </c>
      <c r="N67" s="156"/>
      <c r="O67" s="156"/>
      <c r="P67" s="156" t="s">
        <v>67</v>
      </c>
      <c r="Q67" s="156" t="s">
        <v>229</v>
      </c>
      <c r="R67" s="156" t="s">
        <v>226</v>
      </c>
      <c r="S67" s="156" t="s">
        <v>132</v>
      </c>
      <c r="T67" s="244"/>
      <c r="U67" s="224" t="s">
        <v>132</v>
      </c>
      <c r="V67" s="40"/>
      <c r="W67" s="233"/>
      <c r="X67" s="223"/>
      <c r="Y67" s="222"/>
      <c r="Z67" s="222"/>
      <c r="AA67" s="222"/>
      <c r="AB67" s="222"/>
      <c r="AC67" s="222"/>
      <c r="AD67" s="222"/>
      <c r="AE67" s="222"/>
      <c r="AF67" s="245"/>
      <c r="AG67" s="222"/>
      <c r="AH67" s="246"/>
      <c r="AI67" s="222" t="s">
        <v>418</v>
      </c>
      <c r="AJ67" s="222"/>
      <c r="AK67" s="222"/>
      <c r="AL67" s="266">
        <v>1.0909090909090908</v>
      </c>
      <c r="AM67" s="266">
        <v>0.66</v>
      </c>
      <c r="AN67" s="266">
        <v>0.4309090909090908</v>
      </c>
      <c r="AO67" s="236"/>
      <c r="AP67" s="222"/>
      <c r="AQ67" s="226"/>
      <c r="AR67" s="25"/>
      <c r="AS67" s="25"/>
    </row>
    <row r="68" spans="1:45" ht="15" customHeight="1" x14ac:dyDescent="0.2">
      <c r="A68" s="2"/>
      <c r="B68" s="225">
        <v>1997</v>
      </c>
      <c r="C68" s="156"/>
      <c r="D68" s="222"/>
      <c r="E68" s="156"/>
      <c r="F68" s="156">
        <v>41</v>
      </c>
      <c r="G68" s="156"/>
      <c r="H68" s="242"/>
      <c r="I68" s="242"/>
      <c r="J68" s="242"/>
      <c r="K68" s="243"/>
      <c r="L68" s="40"/>
      <c r="M68" s="233" t="s">
        <v>309</v>
      </c>
      <c r="N68" s="156"/>
      <c r="O68" s="156"/>
      <c r="P68" s="156" t="s">
        <v>67</v>
      </c>
      <c r="Q68" s="156" t="s">
        <v>123</v>
      </c>
      <c r="R68" s="156" t="s">
        <v>234</v>
      </c>
      <c r="S68" s="156" t="s">
        <v>229</v>
      </c>
      <c r="T68" s="244"/>
      <c r="U68" s="224" t="s">
        <v>233</v>
      </c>
      <c r="V68" s="40"/>
      <c r="W68" s="233"/>
      <c r="X68" s="223"/>
      <c r="Y68" s="222"/>
      <c r="Z68" s="222"/>
      <c r="AA68" s="222"/>
      <c r="AB68" s="222"/>
      <c r="AC68" s="222"/>
      <c r="AD68" s="222"/>
      <c r="AE68" s="222"/>
      <c r="AF68" s="245"/>
      <c r="AG68" s="222"/>
      <c r="AH68" s="246"/>
      <c r="AI68" s="222" t="s">
        <v>419</v>
      </c>
      <c r="AJ68" s="222"/>
      <c r="AK68" s="222"/>
      <c r="AL68" s="266">
        <v>0.85074626865671643</v>
      </c>
      <c r="AM68" s="266">
        <v>0</v>
      </c>
      <c r="AN68" s="266">
        <v>0.85074626865671643</v>
      </c>
      <c r="AO68" s="236"/>
      <c r="AP68" s="222"/>
      <c r="AQ68" s="226"/>
      <c r="AR68" s="25"/>
      <c r="AS68" s="25"/>
    </row>
    <row r="69" spans="1:45" ht="15" customHeight="1" x14ac:dyDescent="0.2">
      <c r="A69" s="2"/>
      <c r="B69" s="225">
        <v>1998</v>
      </c>
      <c r="C69" s="156"/>
      <c r="D69" s="222"/>
      <c r="E69" s="156"/>
      <c r="F69" s="156">
        <v>42</v>
      </c>
      <c r="G69" s="156"/>
      <c r="H69" s="242"/>
      <c r="I69" s="242"/>
      <c r="J69" s="242"/>
      <c r="K69" s="243"/>
      <c r="L69" s="40"/>
      <c r="M69" s="233" t="s">
        <v>310</v>
      </c>
      <c r="N69" s="156"/>
      <c r="O69" s="156"/>
      <c r="P69" s="156" t="s">
        <v>67</v>
      </c>
      <c r="Q69" s="156" t="s">
        <v>236</v>
      </c>
      <c r="R69" s="156" t="s">
        <v>277</v>
      </c>
      <c r="S69" s="156" t="s">
        <v>123</v>
      </c>
      <c r="T69" s="244"/>
      <c r="U69" s="224" t="s">
        <v>232</v>
      </c>
      <c r="V69" s="40"/>
      <c r="W69" s="233"/>
      <c r="X69" s="223"/>
      <c r="Y69" s="222"/>
      <c r="Z69" s="222"/>
      <c r="AA69" s="222"/>
      <c r="AB69" s="222"/>
      <c r="AC69" s="222"/>
      <c r="AD69" s="222"/>
      <c r="AE69" s="222"/>
      <c r="AF69" s="245"/>
      <c r="AG69" s="222"/>
      <c r="AH69" s="246"/>
      <c r="AI69" s="220" t="s">
        <v>7</v>
      </c>
      <c r="AJ69" s="222"/>
      <c r="AK69" s="222"/>
      <c r="AL69" s="266">
        <v>0.77594339622641506</v>
      </c>
      <c r="AM69" s="266">
        <v>0.71</v>
      </c>
      <c r="AN69" s="266">
        <v>6.5943396226415096E-2</v>
      </c>
      <c r="AO69" s="236"/>
      <c r="AP69" s="222"/>
      <c r="AQ69" s="226"/>
      <c r="AR69" s="25"/>
      <c r="AS69" s="25"/>
    </row>
    <row r="70" spans="1:45" ht="15" customHeight="1" x14ac:dyDescent="0.2">
      <c r="A70" s="2"/>
      <c r="B70" s="225">
        <v>1999</v>
      </c>
      <c r="C70" s="156"/>
      <c r="D70" s="222"/>
      <c r="E70" s="156"/>
      <c r="F70" s="156">
        <v>43</v>
      </c>
      <c r="G70" s="156"/>
      <c r="H70" s="242"/>
      <c r="I70" s="242"/>
      <c r="J70" s="242"/>
      <c r="K70" s="243"/>
      <c r="L70" s="40"/>
      <c r="M70" s="233" t="s">
        <v>311</v>
      </c>
      <c r="N70" s="156"/>
      <c r="O70" s="156"/>
      <c r="P70" s="156" t="s">
        <v>133</v>
      </c>
      <c r="Q70" s="156" t="s">
        <v>236</v>
      </c>
      <c r="R70" s="156" t="s">
        <v>277</v>
      </c>
      <c r="S70" s="156" t="s">
        <v>225</v>
      </c>
      <c r="T70" s="244"/>
      <c r="U70" s="224" t="s">
        <v>235</v>
      </c>
      <c r="V70" s="40"/>
      <c r="W70" s="233"/>
      <c r="X70" s="223"/>
      <c r="Y70" s="222"/>
      <c r="Z70" s="222"/>
      <c r="AA70" s="222"/>
      <c r="AB70" s="222"/>
      <c r="AC70" s="222"/>
      <c r="AD70" s="222"/>
      <c r="AE70" s="222"/>
      <c r="AF70" s="245"/>
      <c r="AG70" s="222"/>
      <c r="AH70" s="246"/>
      <c r="AI70" s="222"/>
      <c r="AJ70" s="222"/>
      <c r="AK70" s="222"/>
      <c r="AL70" s="222"/>
      <c r="AM70" s="223"/>
      <c r="AN70" s="222"/>
      <c r="AO70" s="222"/>
      <c r="AP70" s="222"/>
      <c r="AQ70" s="226"/>
      <c r="AR70" s="25"/>
      <c r="AS70" s="25"/>
    </row>
    <row r="71" spans="1:45" ht="15" customHeight="1" x14ac:dyDescent="0.2">
      <c r="A71" s="2"/>
      <c r="B71" s="225">
        <v>2000</v>
      </c>
      <c r="C71" s="156"/>
      <c r="D71" s="222"/>
      <c r="E71" s="156"/>
      <c r="F71" s="156">
        <v>44</v>
      </c>
      <c r="G71" s="156"/>
      <c r="H71" s="242"/>
      <c r="I71" s="242"/>
      <c r="J71" s="242"/>
      <c r="K71" s="243"/>
      <c r="L71" s="40"/>
      <c r="M71" s="233" t="s">
        <v>312</v>
      </c>
      <c r="N71" s="156"/>
      <c r="O71" s="156"/>
      <c r="P71" s="156" t="s">
        <v>119</v>
      </c>
      <c r="Q71" s="156" t="s">
        <v>236</v>
      </c>
      <c r="R71" s="156" t="s">
        <v>279</v>
      </c>
      <c r="S71" s="156" t="s">
        <v>225</v>
      </c>
      <c r="T71" s="244"/>
      <c r="U71" s="224" t="s">
        <v>226</v>
      </c>
      <c r="V71" s="40"/>
      <c r="W71" s="233"/>
      <c r="X71" s="223"/>
      <c r="Y71" s="222"/>
      <c r="Z71" s="222"/>
      <c r="AA71" s="222"/>
      <c r="AB71" s="222"/>
      <c r="AC71" s="222"/>
      <c r="AD71" s="222"/>
      <c r="AE71" s="222"/>
      <c r="AF71" s="245"/>
      <c r="AG71" s="222"/>
      <c r="AH71" s="246"/>
      <c r="AI71" s="222"/>
      <c r="AJ71" s="222"/>
      <c r="AK71" s="222"/>
      <c r="AL71" s="222"/>
      <c r="AM71" s="223"/>
      <c r="AN71" s="222"/>
      <c r="AO71" s="222"/>
      <c r="AP71" s="222"/>
      <c r="AQ71" s="226"/>
      <c r="AR71" s="25"/>
      <c r="AS71" s="25"/>
    </row>
    <row r="72" spans="1:45" ht="15" customHeight="1" x14ac:dyDescent="0.2">
      <c r="A72" s="2"/>
      <c r="B72" s="225">
        <v>2001</v>
      </c>
      <c r="C72" s="156" t="s">
        <v>132</v>
      </c>
      <c r="D72" s="222" t="s">
        <v>128</v>
      </c>
      <c r="E72" s="156"/>
      <c r="F72" s="156">
        <v>45</v>
      </c>
      <c r="G72" s="156">
        <v>4</v>
      </c>
      <c r="H72" s="242">
        <v>0</v>
      </c>
      <c r="I72" s="242">
        <v>0</v>
      </c>
      <c r="J72" s="242">
        <v>0</v>
      </c>
      <c r="K72" s="243">
        <v>0.25</v>
      </c>
      <c r="L72" s="40"/>
      <c r="M72" s="233" t="s">
        <v>313</v>
      </c>
      <c r="N72" s="156"/>
      <c r="O72" s="156"/>
      <c r="P72" s="156" t="s">
        <v>121</v>
      </c>
      <c r="Q72" s="156" t="s">
        <v>225</v>
      </c>
      <c r="R72" s="156" t="s">
        <v>382</v>
      </c>
      <c r="S72" s="156" t="s">
        <v>235</v>
      </c>
      <c r="T72" s="244"/>
      <c r="U72" s="224" t="s">
        <v>228</v>
      </c>
      <c r="V72" s="40"/>
      <c r="W72" s="233"/>
      <c r="X72" s="223"/>
      <c r="Y72" s="222"/>
      <c r="Z72" s="222"/>
      <c r="AA72" s="222"/>
      <c r="AB72" s="222"/>
      <c r="AC72" s="222"/>
      <c r="AD72" s="222"/>
      <c r="AE72" s="222"/>
      <c r="AF72" s="245"/>
      <c r="AG72" s="222"/>
      <c r="AH72" s="246"/>
      <c r="AI72" s="222"/>
      <c r="AJ72" s="222"/>
      <c r="AK72" s="222"/>
      <c r="AL72" s="222"/>
      <c r="AM72" s="223"/>
      <c r="AN72" s="222"/>
      <c r="AO72" s="222"/>
      <c r="AP72" s="222"/>
      <c r="AQ72" s="226"/>
      <c r="AR72" s="25"/>
      <c r="AS72" s="25"/>
    </row>
    <row r="73" spans="1:45" ht="15" customHeight="1" x14ac:dyDescent="0.2">
      <c r="A73" s="2"/>
      <c r="B73" s="225">
        <v>2002</v>
      </c>
      <c r="C73" s="156" t="s">
        <v>123</v>
      </c>
      <c r="D73" s="222" t="s">
        <v>128</v>
      </c>
      <c r="E73" s="156"/>
      <c r="F73" s="156">
        <v>46</v>
      </c>
      <c r="G73" s="156">
        <v>5</v>
      </c>
      <c r="H73" s="242">
        <v>0</v>
      </c>
      <c r="I73" s="242">
        <v>0</v>
      </c>
      <c r="J73" s="242">
        <v>0</v>
      </c>
      <c r="K73" s="243">
        <v>0</v>
      </c>
      <c r="L73" s="40"/>
      <c r="M73" s="233" t="s">
        <v>314</v>
      </c>
      <c r="N73" s="156"/>
      <c r="O73" s="156"/>
      <c r="P73" s="156" t="s">
        <v>229</v>
      </c>
      <c r="Q73" s="156" t="s">
        <v>230</v>
      </c>
      <c r="R73" s="156" t="s">
        <v>358</v>
      </c>
      <c r="S73" s="156" t="s">
        <v>228</v>
      </c>
      <c r="T73" s="244"/>
      <c r="U73" s="224" t="s">
        <v>227</v>
      </c>
      <c r="V73" s="40"/>
      <c r="W73" s="233"/>
      <c r="X73" s="223"/>
      <c r="Y73" s="222"/>
      <c r="Z73" s="222"/>
      <c r="AA73" s="222"/>
      <c r="AB73" s="222"/>
      <c r="AC73" s="222"/>
      <c r="AD73" s="222"/>
      <c r="AE73" s="222"/>
      <c r="AF73" s="245"/>
      <c r="AG73" s="222"/>
      <c r="AH73" s="246"/>
      <c r="AI73" s="222"/>
      <c r="AJ73" s="222"/>
      <c r="AK73" s="222"/>
      <c r="AL73" s="222"/>
      <c r="AM73" s="223"/>
      <c r="AN73" s="222"/>
      <c r="AO73" s="222"/>
      <c r="AP73" s="222"/>
      <c r="AQ73" s="226"/>
      <c r="AR73" s="25"/>
      <c r="AS73" s="25"/>
    </row>
    <row r="74" spans="1:45" ht="15" customHeight="1" x14ac:dyDescent="0.2">
      <c r="A74" s="2"/>
      <c r="B74" s="225"/>
      <c r="C74" s="156"/>
      <c r="D74" s="222"/>
      <c r="E74" s="156"/>
      <c r="F74" s="156"/>
      <c r="G74" s="156"/>
      <c r="H74" s="242"/>
      <c r="I74" s="242"/>
      <c r="J74" s="242"/>
      <c r="K74" s="243"/>
      <c r="L74" s="40"/>
      <c r="M74" s="233"/>
      <c r="N74" s="156"/>
      <c r="O74" s="156"/>
      <c r="P74" s="156"/>
      <c r="Q74" s="156"/>
      <c r="R74" s="156"/>
      <c r="S74" s="156"/>
      <c r="T74" s="244"/>
      <c r="U74" s="224"/>
      <c r="V74" s="40"/>
      <c r="W74" s="233"/>
      <c r="X74" s="223"/>
      <c r="Y74" s="222"/>
      <c r="Z74" s="222"/>
      <c r="AA74" s="222"/>
      <c r="AB74" s="222"/>
      <c r="AC74" s="222"/>
      <c r="AD74" s="222"/>
      <c r="AE74" s="222"/>
      <c r="AF74" s="245"/>
      <c r="AG74" s="222"/>
      <c r="AH74" s="246"/>
      <c r="AI74" s="222"/>
      <c r="AJ74" s="222"/>
      <c r="AK74" s="222"/>
      <c r="AL74" s="222"/>
      <c r="AM74" s="223"/>
      <c r="AN74" s="222"/>
      <c r="AO74" s="222"/>
      <c r="AP74" s="222"/>
      <c r="AQ74" s="226"/>
      <c r="AR74" s="25"/>
      <c r="AS74" s="25"/>
    </row>
    <row r="75" spans="1:45" ht="15" customHeight="1" x14ac:dyDescent="0.2">
      <c r="A75" s="2"/>
      <c r="B75" s="225"/>
      <c r="C75" s="156"/>
      <c r="D75" s="222"/>
      <c r="E75" s="156"/>
      <c r="F75" s="156"/>
      <c r="G75" s="156"/>
      <c r="H75" s="242"/>
      <c r="I75" s="242"/>
      <c r="J75" s="242"/>
      <c r="K75" s="243"/>
      <c r="L75" s="40"/>
      <c r="M75" s="233"/>
      <c r="N75" s="223"/>
      <c r="O75" s="156"/>
      <c r="P75" s="156"/>
      <c r="Q75" s="156"/>
      <c r="R75" s="156"/>
      <c r="S75" s="156"/>
      <c r="T75" s="242"/>
      <c r="U75" s="243"/>
      <c r="V75" s="40"/>
      <c r="W75" s="233"/>
      <c r="X75" s="223"/>
      <c r="Y75" s="222"/>
      <c r="Z75" s="222"/>
      <c r="AA75" s="222"/>
      <c r="AB75" s="222"/>
      <c r="AC75" s="222"/>
      <c r="AD75" s="222"/>
      <c r="AE75" s="222"/>
      <c r="AF75" s="245"/>
      <c r="AG75" s="222"/>
      <c r="AH75" s="246"/>
      <c r="AI75" s="222"/>
      <c r="AJ75" s="222"/>
      <c r="AK75" s="222"/>
      <c r="AL75" s="222"/>
      <c r="AM75" s="223"/>
      <c r="AN75" s="222"/>
      <c r="AO75" s="222"/>
      <c r="AP75" s="222"/>
      <c r="AQ75" s="226"/>
      <c r="AR75" s="25"/>
      <c r="AS75" s="25"/>
    </row>
    <row r="76" spans="1:45" ht="15" customHeight="1" x14ac:dyDescent="0.2">
      <c r="A76" s="2"/>
      <c r="B76" s="238" t="s">
        <v>421</v>
      </c>
      <c r="C76" s="67"/>
      <c r="D76" s="68"/>
      <c r="E76" s="67"/>
      <c r="F76" s="67"/>
      <c r="G76" s="67"/>
      <c r="H76" s="269"/>
      <c r="I76" s="269"/>
      <c r="J76" s="269"/>
      <c r="K76" s="270"/>
      <c r="L76" s="40"/>
      <c r="M76" s="238" t="s">
        <v>426</v>
      </c>
      <c r="N76" s="67"/>
      <c r="O76" s="68"/>
      <c r="P76" s="67"/>
      <c r="Q76" s="67"/>
      <c r="R76" s="67"/>
      <c r="S76" s="269"/>
      <c r="T76" s="269"/>
      <c r="U76" s="270"/>
      <c r="V76" s="40"/>
      <c r="W76" s="233"/>
      <c r="X76" s="223"/>
      <c r="Y76" s="222"/>
      <c r="Z76" s="222"/>
      <c r="AA76" s="222"/>
      <c r="AB76" s="222"/>
      <c r="AC76" s="222"/>
      <c r="AD76" s="222"/>
      <c r="AE76" s="222"/>
      <c r="AF76" s="245"/>
      <c r="AG76" s="222"/>
      <c r="AH76" s="246"/>
      <c r="AI76" s="222"/>
      <c r="AJ76" s="222"/>
      <c r="AK76" s="222"/>
      <c r="AL76" s="222"/>
      <c r="AM76" s="223"/>
      <c r="AN76" s="222"/>
      <c r="AO76" s="222"/>
      <c r="AP76" s="222"/>
      <c r="AQ76" s="226"/>
      <c r="AR76" s="25"/>
      <c r="AS76" s="25"/>
    </row>
    <row r="77" spans="1:45" ht="15" customHeight="1" x14ac:dyDescent="0.2">
      <c r="A77" s="2"/>
      <c r="B77" s="233">
        <v>7600</v>
      </c>
      <c r="C77" s="223" t="s">
        <v>424</v>
      </c>
      <c r="D77" s="222"/>
      <c r="E77" s="156"/>
      <c r="F77" s="156"/>
      <c r="G77" s="156"/>
      <c r="H77" s="242"/>
      <c r="I77" s="242"/>
      <c r="J77" s="242"/>
      <c r="K77" s="243"/>
      <c r="L77" s="40"/>
      <c r="M77" s="233">
        <v>7600</v>
      </c>
      <c r="N77" s="223" t="s">
        <v>427</v>
      </c>
      <c r="O77" s="222"/>
      <c r="P77" s="156"/>
      <c r="Q77" s="156"/>
      <c r="R77" s="156"/>
      <c r="S77" s="156"/>
      <c r="T77" s="242"/>
      <c r="U77" s="243"/>
      <c r="V77" s="40"/>
      <c r="W77" s="233"/>
      <c r="X77" s="223"/>
      <c r="Y77" s="222"/>
      <c r="Z77" s="222"/>
      <c r="AA77" s="222"/>
      <c r="AB77" s="222"/>
      <c r="AC77" s="222"/>
      <c r="AD77" s="222"/>
      <c r="AE77" s="222"/>
      <c r="AF77" s="245"/>
      <c r="AG77" s="222"/>
      <c r="AH77" s="246"/>
      <c r="AI77" s="222"/>
      <c r="AJ77" s="222"/>
      <c r="AK77" s="222"/>
      <c r="AL77" s="222"/>
      <c r="AM77" s="223"/>
      <c r="AN77" s="222"/>
      <c r="AO77" s="222"/>
      <c r="AP77" s="222"/>
      <c r="AQ77" s="226"/>
      <c r="AR77" s="25"/>
      <c r="AS77" s="25"/>
    </row>
    <row r="78" spans="1:45" ht="15" customHeight="1" x14ac:dyDescent="0.2">
      <c r="A78" s="2"/>
      <c r="B78" s="225"/>
      <c r="C78" s="156"/>
      <c r="D78" s="222"/>
      <c r="E78" s="156"/>
      <c r="F78" s="156"/>
      <c r="G78" s="156"/>
      <c r="H78" s="242"/>
      <c r="I78" s="242"/>
      <c r="J78" s="242"/>
      <c r="K78" s="243"/>
      <c r="L78" s="40"/>
      <c r="M78" s="233">
        <v>5033</v>
      </c>
      <c r="N78" s="261" t="s">
        <v>431</v>
      </c>
      <c r="O78" s="156"/>
      <c r="P78" s="156"/>
      <c r="Q78" s="156"/>
      <c r="R78" s="156"/>
      <c r="S78" s="156"/>
      <c r="T78" s="242"/>
      <c r="U78" s="243"/>
      <c r="V78" s="40"/>
      <c r="W78" s="233"/>
      <c r="X78" s="223"/>
      <c r="Y78" s="222"/>
      <c r="Z78" s="222"/>
      <c r="AA78" s="222"/>
      <c r="AB78" s="222"/>
      <c r="AC78" s="222"/>
      <c r="AD78" s="222"/>
      <c r="AE78" s="222"/>
      <c r="AF78" s="245"/>
      <c r="AG78" s="222"/>
      <c r="AH78" s="246"/>
      <c r="AI78" s="222"/>
      <c r="AJ78" s="222"/>
      <c r="AK78" s="222"/>
      <c r="AL78" s="222"/>
      <c r="AM78" s="223"/>
      <c r="AN78" s="222"/>
      <c r="AO78" s="222"/>
      <c r="AP78" s="222"/>
      <c r="AQ78" s="226"/>
      <c r="AR78" s="25"/>
      <c r="AS78" s="25"/>
    </row>
    <row r="79" spans="1:45" ht="15" customHeight="1" x14ac:dyDescent="0.2">
      <c r="A79" s="2"/>
      <c r="B79" s="238" t="s">
        <v>422</v>
      </c>
      <c r="C79" s="67"/>
      <c r="D79" s="68"/>
      <c r="E79" s="67"/>
      <c r="F79" s="67"/>
      <c r="G79" s="67"/>
      <c r="H79" s="269"/>
      <c r="I79" s="269"/>
      <c r="J79" s="269"/>
      <c r="K79" s="270"/>
      <c r="L79" s="40"/>
      <c r="M79" s="233"/>
      <c r="N79" s="223"/>
      <c r="O79" s="156"/>
      <c r="P79" s="156"/>
      <c r="Q79" s="156"/>
      <c r="R79" s="156"/>
      <c r="S79" s="156"/>
      <c r="T79" s="242"/>
      <c r="U79" s="243"/>
      <c r="V79" s="40"/>
      <c r="W79" s="233"/>
      <c r="X79" s="223"/>
      <c r="Y79" s="222"/>
      <c r="Z79" s="222"/>
      <c r="AA79" s="222"/>
      <c r="AB79" s="222"/>
      <c r="AC79" s="222"/>
      <c r="AD79" s="222"/>
      <c r="AE79" s="222"/>
      <c r="AF79" s="245"/>
      <c r="AG79" s="222"/>
      <c r="AH79" s="246"/>
      <c r="AI79" s="222"/>
      <c r="AJ79" s="222"/>
      <c r="AK79" s="222"/>
      <c r="AL79" s="222"/>
      <c r="AM79" s="223"/>
      <c r="AN79" s="222"/>
      <c r="AO79" s="222"/>
      <c r="AP79" s="222"/>
      <c r="AQ79" s="226"/>
      <c r="AR79" s="25"/>
      <c r="AS79" s="25"/>
    </row>
    <row r="80" spans="1:45" ht="15" customHeight="1" x14ac:dyDescent="0.2">
      <c r="A80" s="2"/>
      <c r="B80" s="233">
        <v>4207</v>
      </c>
      <c r="C80" s="223" t="s">
        <v>423</v>
      </c>
      <c r="D80" s="271"/>
      <c r="E80" s="156"/>
      <c r="F80" s="156"/>
      <c r="G80" s="156"/>
      <c r="H80" s="242"/>
      <c r="I80" s="242"/>
      <c r="J80" s="242"/>
      <c r="K80" s="243"/>
      <c r="L80" s="40"/>
      <c r="M80" s="233"/>
      <c r="N80" s="156"/>
      <c r="O80" s="156"/>
      <c r="P80" s="156"/>
      <c r="Q80" s="156"/>
      <c r="R80" s="156"/>
      <c r="S80" s="156"/>
      <c r="T80" s="242"/>
      <c r="U80" s="243"/>
      <c r="V80" s="40"/>
      <c r="W80" s="233"/>
      <c r="X80" s="223"/>
      <c r="Y80" s="222"/>
      <c r="Z80" s="222"/>
      <c r="AA80" s="222"/>
      <c r="AB80" s="222"/>
      <c r="AC80" s="222"/>
      <c r="AD80" s="222"/>
      <c r="AE80" s="222"/>
      <c r="AF80" s="245"/>
      <c r="AG80" s="222"/>
      <c r="AH80" s="246"/>
      <c r="AI80" s="222"/>
      <c r="AJ80" s="222"/>
      <c r="AK80" s="222"/>
      <c r="AL80" s="222"/>
      <c r="AM80" s="223"/>
      <c r="AN80" s="222"/>
      <c r="AO80" s="222"/>
      <c r="AP80" s="222"/>
      <c r="AQ80" s="226"/>
      <c r="AR80" s="25"/>
      <c r="AS80" s="25"/>
    </row>
    <row r="81" spans="1:45" ht="15" customHeight="1" x14ac:dyDescent="0.2">
      <c r="A81" s="2"/>
      <c r="B81" s="233"/>
      <c r="C81" s="223"/>
      <c r="D81" s="271"/>
      <c r="E81" s="156"/>
      <c r="F81" s="156"/>
      <c r="G81" s="156"/>
      <c r="H81" s="242"/>
      <c r="I81" s="242"/>
      <c r="J81" s="242"/>
      <c r="K81" s="243"/>
      <c r="L81" s="40"/>
      <c r="M81" s="233"/>
      <c r="N81" s="156"/>
      <c r="O81" s="156"/>
      <c r="P81" s="156"/>
      <c r="Q81" s="156"/>
      <c r="R81" s="156"/>
      <c r="S81" s="156"/>
      <c r="T81" s="242"/>
      <c r="U81" s="243"/>
      <c r="V81" s="40"/>
      <c r="W81" s="233"/>
      <c r="X81" s="223"/>
      <c r="Y81" s="222"/>
      <c r="Z81" s="222"/>
      <c r="AA81" s="222"/>
      <c r="AB81" s="222"/>
      <c r="AC81" s="222"/>
      <c r="AD81" s="222"/>
      <c r="AE81" s="222"/>
      <c r="AF81" s="245"/>
      <c r="AG81" s="222"/>
      <c r="AH81" s="246"/>
      <c r="AI81" s="222"/>
      <c r="AJ81" s="222"/>
      <c r="AK81" s="222"/>
      <c r="AL81" s="222"/>
      <c r="AM81" s="223"/>
      <c r="AN81" s="222"/>
      <c r="AO81" s="222"/>
      <c r="AP81" s="222"/>
      <c r="AQ81" s="226"/>
      <c r="AR81" s="25"/>
      <c r="AS81" s="25"/>
    </row>
    <row r="82" spans="1:45" ht="15" customHeight="1" x14ac:dyDescent="0.2">
      <c r="A82" s="2"/>
      <c r="B82" s="273" t="s">
        <v>428</v>
      </c>
      <c r="C82" s="69" t="s">
        <v>429</v>
      </c>
      <c r="D82" s="69"/>
      <c r="E82" s="67" t="s">
        <v>3</v>
      </c>
      <c r="F82" s="67"/>
      <c r="G82" s="67" t="s">
        <v>430</v>
      </c>
      <c r="H82" s="269"/>
      <c r="I82" s="276" t="s">
        <v>433</v>
      </c>
      <c r="J82" s="269"/>
      <c r="K82" s="270"/>
      <c r="L82" s="40"/>
      <c r="M82" s="233"/>
      <c r="N82" s="156"/>
      <c r="O82" s="156"/>
      <c r="P82" s="156"/>
      <c r="Q82" s="156"/>
      <c r="R82" s="156"/>
      <c r="S82" s="156"/>
      <c r="T82" s="242"/>
      <c r="U82" s="243"/>
      <c r="V82" s="40"/>
      <c r="W82" s="233"/>
      <c r="X82" s="223"/>
      <c r="Y82" s="222"/>
      <c r="Z82" s="222"/>
      <c r="AA82" s="222"/>
      <c r="AB82" s="222"/>
      <c r="AC82" s="222"/>
      <c r="AD82" s="222"/>
      <c r="AE82" s="222"/>
      <c r="AF82" s="245"/>
      <c r="AG82" s="222"/>
      <c r="AH82" s="246"/>
      <c r="AI82" s="222"/>
      <c r="AJ82" s="222"/>
      <c r="AK82" s="222"/>
      <c r="AL82" s="222"/>
      <c r="AM82" s="223"/>
      <c r="AN82" s="222"/>
      <c r="AO82" s="222"/>
      <c r="AP82" s="222"/>
      <c r="AQ82" s="226"/>
      <c r="AR82" s="25"/>
      <c r="AS82" s="25"/>
    </row>
    <row r="83" spans="1:45" ht="15" customHeight="1" x14ac:dyDescent="0.2">
      <c r="A83" s="2"/>
      <c r="B83" s="274"/>
      <c r="C83" s="275" t="s">
        <v>432</v>
      </c>
      <c r="D83" s="156"/>
      <c r="E83" s="156">
        <v>476</v>
      </c>
      <c r="F83" s="156"/>
      <c r="G83" s="156">
        <v>1748.1050420168067</v>
      </c>
      <c r="H83" s="156"/>
      <c r="I83" s="242"/>
      <c r="J83" s="242"/>
      <c r="K83" s="243"/>
      <c r="L83" s="40"/>
      <c r="M83" s="233"/>
      <c r="N83" s="156"/>
      <c r="O83" s="156"/>
      <c r="P83" s="156"/>
      <c r="Q83" s="156"/>
      <c r="R83" s="156"/>
      <c r="S83" s="156"/>
      <c r="T83" s="242"/>
      <c r="U83" s="243"/>
      <c r="V83" s="40"/>
      <c r="W83" s="233"/>
      <c r="X83" s="223"/>
      <c r="Y83" s="222"/>
      <c r="Z83" s="222"/>
      <c r="AA83" s="222"/>
      <c r="AB83" s="222"/>
      <c r="AC83" s="222"/>
      <c r="AD83" s="222"/>
      <c r="AE83" s="222"/>
      <c r="AF83" s="245"/>
      <c r="AG83" s="222"/>
      <c r="AH83" s="246"/>
      <c r="AI83" s="222"/>
      <c r="AJ83" s="222"/>
      <c r="AK83" s="222"/>
      <c r="AL83" s="222"/>
      <c r="AM83" s="223"/>
      <c r="AN83" s="222"/>
      <c r="AO83" s="222"/>
      <c r="AP83" s="222"/>
      <c r="AQ83" s="226"/>
      <c r="AR83" s="25"/>
      <c r="AS83" s="25"/>
    </row>
    <row r="84" spans="1:45" s="10" customFormat="1" ht="15" customHeight="1" x14ac:dyDescent="0.25">
      <c r="A84" s="24"/>
      <c r="B84" s="227"/>
      <c r="C84" s="229"/>
      <c r="D84" s="229"/>
      <c r="E84" s="229"/>
      <c r="F84" s="229"/>
      <c r="G84" s="229"/>
      <c r="H84" s="248"/>
      <c r="I84" s="248"/>
      <c r="J84" s="248"/>
      <c r="K84" s="249"/>
      <c r="L84" s="40"/>
      <c r="M84" s="227"/>
      <c r="N84" s="229"/>
      <c r="O84" s="229"/>
      <c r="P84" s="229"/>
      <c r="Q84" s="229"/>
      <c r="R84" s="229"/>
      <c r="S84" s="229"/>
      <c r="T84" s="229"/>
      <c r="U84" s="249"/>
      <c r="V84" s="40"/>
      <c r="W84" s="227"/>
      <c r="X84" s="229"/>
      <c r="Y84" s="229"/>
      <c r="Z84" s="229"/>
      <c r="AA84" s="229"/>
      <c r="AB84" s="229"/>
      <c r="AC84" s="229"/>
      <c r="AD84" s="229"/>
      <c r="AE84" s="229"/>
      <c r="AF84" s="248"/>
      <c r="AG84" s="248"/>
      <c r="AH84" s="249"/>
      <c r="AI84" s="229"/>
      <c r="AJ84" s="229"/>
      <c r="AK84" s="229"/>
      <c r="AL84" s="229"/>
      <c r="AM84" s="229"/>
      <c r="AN84" s="229"/>
      <c r="AO84" s="229"/>
      <c r="AP84" s="229"/>
      <c r="AQ84" s="232"/>
      <c r="AR84" s="37"/>
      <c r="AS84" s="41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250"/>
      <c r="AG85" s="251"/>
      <c r="AH85" s="251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41"/>
    </row>
    <row r="86" spans="1:45" ht="15" customHeight="1" x14ac:dyDescent="0.2">
      <c r="A86" s="2"/>
      <c r="B86" s="238" t="s">
        <v>274</v>
      </c>
      <c r="C86" s="67"/>
      <c r="D86" s="67"/>
      <c r="E86" s="67"/>
      <c r="F86" s="67" t="s">
        <v>257</v>
      </c>
      <c r="G86" s="67" t="s">
        <v>3</v>
      </c>
      <c r="H86" s="67" t="s">
        <v>5</v>
      </c>
      <c r="I86" s="67" t="s">
        <v>6</v>
      </c>
      <c r="J86" s="67" t="s">
        <v>258</v>
      </c>
      <c r="K86" s="239" t="s">
        <v>17</v>
      </c>
      <c r="L86" s="37"/>
      <c r="M86" s="240" t="s">
        <v>259</v>
      </c>
      <c r="N86" s="68"/>
      <c r="O86" s="68"/>
      <c r="P86" s="67" t="s">
        <v>3</v>
      </c>
      <c r="Q86" s="67" t="s">
        <v>5</v>
      </c>
      <c r="R86" s="67" t="s">
        <v>6</v>
      </c>
      <c r="S86" s="67" t="s">
        <v>258</v>
      </c>
      <c r="T86" s="68"/>
      <c r="U86" s="239" t="s">
        <v>17</v>
      </c>
      <c r="V86" s="37"/>
      <c r="W86" s="240" t="s">
        <v>394</v>
      </c>
      <c r="X86" s="68"/>
      <c r="Y86" s="68"/>
      <c r="Z86" s="68"/>
      <c r="AA86" s="68"/>
      <c r="AB86" s="68"/>
      <c r="AC86" s="68"/>
      <c r="AD86" s="68"/>
      <c r="AE86" s="68"/>
      <c r="AF86" s="252"/>
      <c r="AG86" s="252"/>
      <c r="AH86" s="253"/>
      <c r="AI86" s="100" t="s">
        <v>410</v>
      </c>
      <c r="AJ86" s="69"/>
      <c r="AK86" s="69"/>
      <c r="AL86" s="265" t="s">
        <v>3</v>
      </c>
      <c r="AM86" s="265" t="s">
        <v>5</v>
      </c>
      <c r="AN86" s="265" t="s">
        <v>6</v>
      </c>
      <c r="AO86" s="68"/>
      <c r="AP86" s="67" t="s">
        <v>425</v>
      </c>
      <c r="AQ86" s="98"/>
      <c r="AR86" s="25"/>
      <c r="AS86" s="25"/>
    </row>
    <row r="87" spans="1:45" ht="15" customHeight="1" x14ac:dyDescent="0.2">
      <c r="A87" s="2"/>
      <c r="B87" s="225">
        <v>1979</v>
      </c>
      <c r="C87" s="156" t="s">
        <v>127</v>
      </c>
      <c r="D87" s="222" t="s">
        <v>128</v>
      </c>
      <c r="E87" s="156"/>
      <c r="F87" s="156">
        <v>23</v>
      </c>
      <c r="G87" s="156"/>
      <c r="H87" s="242"/>
      <c r="I87" s="242"/>
      <c r="J87" s="242"/>
      <c r="K87" s="243"/>
      <c r="L87" s="40"/>
      <c r="M87" s="233" t="s">
        <v>275</v>
      </c>
      <c r="N87" s="156"/>
      <c r="O87" s="156"/>
      <c r="P87" s="156"/>
      <c r="Q87" s="156"/>
      <c r="R87" s="156"/>
      <c r="S87" s="156"/>
      <c r="T87" s="242"/>
      <c r="U87" s="224"/>
      <c r="V87" s="40"/>
      <c r="W87" s="233"/>
      <c r="X87" s="223"/>
      <c r="Y87" s="223"/>
      <c r="Z87" s="222"/>
      <c r="AA87" s="222"/>
      <c r="AB87" s="222"/>
      <c r="AC87" s="222"/>
      <c r="AD87" s="222"/>
      <c r="AE87" s="222"/>
      <c r="AF87" s="222"/>
      <c r="AG87" s="236"/>
      <c r="AH87" s="254"/>
      <c r="AI87" s="222" t="s">
        <v>418</v>
      </c>
      <c r="AJ87" s="222"/>
      <c r="AK87" s="222"/>
      <c r="AL87" s="236">
        <v>29</v>
      </c>
      <c r="AM87" s="236">
        <v>19</v>
      </c>
      <c r="AN87" s="236">
        <v>19</v>
      </c>
      <c r="AO87" s="222"/>
      <c r="AP87" s="272">
        <v>0.55769230769230771</v>
      </c>
      <c r="AQ87" s="226"/>
      <c r="AR87" s="25"/>
      <c r="AS87" s="25"/>
    </row>
    <row r="88" spans="1:45" ht="15" customHeight="1" x14ac:dyDescent="0.2">
      <c r="A88" s="2"/>
      <c r="B88" s="225">
        <v>1980</v>
      </c>
      <c r="C88" s="156" t="s">
        <v>67</v>
      </c>
      <c r="D88" s="222" t="s">
        <v>128</v>
      </c>
      <c r="E88" s="156"/>
      <c r="F88" s="156">
        <v>24</v>
      </c>
      <c r="G88" s="156">
        <v>6</v>
      </c>
      <c r="H88" s="242">
        <v>1.1666666666666667</v>
      </c>
      <c r="I88" s="256">
        <v>1.1666666666666667</v>
      </c>
      <c r="J88" s="242">
        <v>2.3333333333333335</v>
      </c>
      <c r="K88" s="257">
        <v>5.833333333333333</v>
      </c>
      <c r="L88" s="40"/>
      <c r="M88" s="233" t="s">
        <v>278</v>
      </c>
      <c r="N88" s="156"/>
      <c r="O88" s="156"/>
      <c r="P88" s="156" t="s">
        <v>279</v>
      </c>
      <c r="Q88" s="156" t="s">
        <v>225</v>
      </c>
      <c r="R88" s="156" t="s">
        <v>232</v>
      </c>
      <c r="S88" s="156" t="s">
        <v>233</v>
      </c>
      <c r="T88" s="242"/>
      <c r="U88" s="224" t="s">
        <v>235</v>
      </c>
      <c r="V88" s="40"/>
      <c r="W88" s="233"/>
      <c r="X88" s="223"/>
      <c r="Y88" s="223"/>
      <c r="Z88" s="222"/>
      <c r="AA88" s="222"/>
      <c r="AB88" s="222"/>
      <c r="AC88" s="222"/>
      <c r="AD88" s="222"/>
      <c r="AE88" s="222"/>
      <c r="AF88" s="222"/>
      <c r="AG88" s="236"/>
      <c r="AH88" s="254"/>
      <c r="AI88" s="222" t="s">
        <v>411</v>
      </c>
      <c r="AJ88" s="222"/>
      <c r="AK88" s="222"/>
      <c r="AL88" s="236"/>
      <c r="AM88" s="266">
        <v>0.65517241379310343</v>
      </c>
      <c r="AN88" s="266">
        <v>0.65517241379310343</v>
      </c>
      <c r="AO88" s="222"/>
      <c r="AP88" s="222"/>
      <c r="AQ88" s="226"/>
      <c r="AR88" s="25"/>
      <c r="AS88" s="25"/>
    </row>
    <row r="89" spans="1:45" ht="15" customHeight="1" x14ac:dyDescent="0.2">
      <c r="A89" s="2"/>
      <c r="B89" s="225">
        <v>1981</v>
      </c>
      <c r="C89" s="156" t="s">
        <v>127</v>
      </c>
      <c r="D89" s="222" t="s">
        <v>128</v>
      </c>
      <c r="E89" s="156"/>
      <c r="F89" s="156">
        <v>25</v>
      </c>
      <c r="G89" s="156"/>
      <c r="H89" s="242"/>
      <c r="I89" s="242"/>
      <c r="J89" s="242"/>
      <c r="K89" s="243"/>
      <c r="L89" s="40"/>
      <c r="M89" s="233" t="s">
        <v>282</v>
      </c>
      <c r="N89" s="156"/>
      <c r="O89" s="156"/>
      <c r="P89" s="156" t="s">
        <v>345</v>
      </c>
      <c r="Q89" s="156" t="s">
        <v>234</v>
      </c>
      <c r="R89" s="156" t="s">
        <v>226</v>
      </c>
      <c r="S89" s="156" t="s">
        <v>234</v>
      </c>
      <c r="T89" s="242"/>
      <c r="U89" s="224" t="s">
        <v>294</v>
      </c>
      <c r="V89" s="40"/>
      <c r="W89" s="233"/>
      <c r="X89" s="223"/>
      <c r="Y89" s="223"/>
      <c r="Z89" s="222"/>
      <c r="AA89" s="222"/>
      <c r="AB89" s="222"/>
      <c r="AC89" s="222"/>
      <c r="AD89" s="222"/>
      <c r="AE89" s="222"/>
      <c r="AF89" s="222"/>
      <c r="AG89" s="236"/>
      <c r="AH89" s="254"/>
      <c r="AI89" s="222"/>
      <c r="AJ89" s="222"/>
      <c r="AK89" s="222"/>
      <c r="AL89" s="236"/>
      <c r="AM89" s="236"/>
      <c r="AN89" s="236"/>
      <c r="AO89" s="222"/>
      <c r="AP89" s="222"/>
      <c r="AQ89" s="226"/>
      <c r="AR89" s="25"/>
      <c r="AS89" s="25"/>
    </row>
    <row r="90" spans="1:45" ht="15" customHeight="1" x14ac:dyDescent="0.2">
      <c r="A90" s="2"/>
      <c r="B90" s="225">
        <v>1982</v>
      </c>
      <c r="C90" s="156" t="s">
        <v>129</v>
      </c>
      <c r="D90" s="222" t="s">
        <v>130</v>
      </c>
      <c r="E90" s="156"/>
      <c r="F90" s="156">
        <v>26</v>
      </c>
      <c r="G90" s="156">
        <v>6</v>
      </c>
      <c r="H90" s="242">
        <v>0.5</v>
      </c>
      <c r="I90" s="242">
        <v>0.66666666666666663</v>
      </c>
      <c r="J90" s="242">
        <v>1.1666666666666667</v>
      </c>
      <c r="K90" s="243">
        <v>3.1666666666666665</v>
      </c>
      <c r="L90" s="40"/>
      <c r="M90" s="233" t="s">
        <v>285</v>
      </c>
      <c r="N90" s="156"/>
      <c r="O90" s="156"/>
      <c r="P90" s="156" t="s">
        <v>294</v>
      </c>
      <c r="Q90" s="156" t="s">
        <v>234</v>
      </c>
      <c r="R90" s="156" t="s">
        <v>228</v>
      </c>
      <c r="S90" s="156" t="s">
        <v>226</v>
      </c>
      <c r="T90" s="242"/>
      <c r="U90" s="224" t="s">
        <v>298</v>
      </c>
      <c r="V90" s="40"/>
      <c r="W90" s="233"/>
      <c r="X90" s="223"/>
      <c r="Y90" s="223"/>
      <c r="Z90" s="222"/>
      <c r="AA90" s="222"/>
      <c r="AB90" s="222"/>
      <c r="AC90" s="222"/>
      <c r="AD90" s="222"/>
      <c r="AE90" s="222"/>
      <c r="AF90" s="222"/>
      <c r="AG90" s="236"/>
      <c r="AH90" s="254"/>
      <c r="AI90" s="222" t="s">
        <v>417</v>
      </c>
      <c r="AJ90" s="222"/>
      <c r="AK90" s="222"/>
      <c r="AL90" s="236">
        <v>23</v>
      </c>
      <c r="AM90" s="236">
        <v>16</v>
      </c>
      <c r="AN90" s="236">
        <v>18</v>
      </c>
      <c r="AO90" s="222"/>
      <c r="AP90" s="272">
        <v>0.44230769230769229</v>
      </c>
      <c r="AQ90" s="226"/>
      <c r="AR90" s="25"/>
      <c r="AS90" s="25"/>
    </row>
    <row r="91" spans="1:45" ht="15" customHeight="1" x14ac:dyDescent="0.2">
      <c r="A91" s="2"/>
      <c r="B91" s="225">
        <v>1983</v>
      </c>
      <c r="C91" s="156" t="s">
        <v>131</v>
      </c>
      <c r="D91" s="222" t="s">
        <v>130</v>
      </c>
      <c r="E91" s="156"/>
      <c r="F91" s="156">
        <v>27</v>
      </c>
      <c r="G91" s="156">
        <v>6</v>
      </c>
      <c r="H91" s="242">
        <v>0.33333333333333331</v>
      </c>
      <c r="I91" s="242">
        <v>0.83333333333333337</v>
      </c>
      <c r="J91" s="242">
        <v>1.1666666666666667</v>
      </c>
      <c r="K91" s="243">
        <v>3.6666666666666665</v>
      </c>
      <c r="L91" s="40"/>
      <c r="M91" s="233" t="s">
        <v>287</v>
      </c>
      <c r="N91" s="156"/>
      <c r="O91" s="156"/>
      <c r="P91" s="156" t="s">
        <v>226</v>
      </c>
      <c r="Q91" s="156" t="s">
        <v>230</v>
      </c>
      <c r="R91" s="156" t="s">
        <v>233</v>
      </c>
      <c r="S91" s="156" t="s">
        <v>231</v>
      </c>
      <c r="T91" s="242"/>
      <c r="U91" s="224" t="s">
        <v>228</v>
      </c>
      <c r="V91" s="40"/>
      <c r="W91" s="233"/>
      <c r="X91" s="223"/>
      <c r="Y91" s="223"/>
      <c r="Z91" s="222"/>
      <c r="AA91" s="222"/>
      <c r="AB91" s="222"/>
      <c r="AC91" s="222"/>
      <c r="AD91" s="222"/>
      <c r="AE91" s="222"/>
      <c r="AF91" s="222"/>
      <c r="AG91" s="236"/>
      <c r="AH91" s="254"/>
      <c r="AI91" s="222" t="s">
        <v>411</v>
      </c>
      <c r="AJ91" s="222"/>
      <c r="AK91" s="222"/>
      <c r="AL91" s="236"/>
      <c r="AM91" s="266">
        <v>0.69565217391304346</v>
      </c>
      <c r="AN91" s="266">
        <v>0.78260869565217395</v>
      </c>
      <c r="AO91" s="222"/>
      <c r="AP91" s="222"/>
      <c r="AQ91" s="226"/>
      <c r="AR91" s="25"/>
      <c r="AS91" s="25"/>
    </row>
    <row r="92" spans="1:45" ht="15" customHeight="1" x14ac:dyDescent="0.2">
      <c r="A92" s="2"/>
      <c r="B92" s="225">
        <v>1984</v>
      </c>
      <c r="C92" s="156" t="s">
        <v>129</v>
      </c>
      <c r="D92" s="222" t="s">
        <v>130</v>
      </c>
      <c r="E92" s="156"/>
      <c r="F92" s="156">
        <v>28</v>
      </c>
      <c r="G92" s="156">
        <v>6</v>
      </c>
      <c r="H92" s="242">
        <v>0.5</v>
      </c>
      <c r="I92" s="242">
        <v>0.83333333333333337</v>
      </c>
      <c r="J92" s="242">
        <v>1.3333333333333333</v>
      </c>
      <c r="K92" s="243">
        <v>3.8333333333333335</v>
      </c>
      <c r="L92" s="40"/>
      <c r="M92" s="233" t="s">
        <v>289</v>
      </c>
      <c r="N92" s="156"/>
      <c r="O92" s="156"/>
      <c r="P92" s="156" t="s">
        <v>231</v>
      </c>
      <c r="Q92" s="156" t="s">
        <v>235</v>
      </c>
      <c r="R92" s="156" t="s">
        <v>132</v>
      </c>
      <c r="S92" s="156" t="s">
        <v>123</v>
      </c>
      <c r="T92" s="242"/>
      <c r="U92" s="224" t="s">
        <v>235</v>
      </c>
      <c r="V92" s="40"/>
      <c r="W92" s="233"/>
      <c r="X92" s="223"/>
      <c r="Y92" s="223"/>
      <c r="Z92" s="222"/>
      <c r="AA92" s="222"/>
      <c r="AB92" s="222"/>
      <c r="AC92" s="222"/>
      <c r="AD92" s="222"/>
      <c r="AE92" s="222"/>
      <c r="AF92" s="222"/>
      <c r="AG92" s="236"/>
      <c r="AH92" s="254"/>
      <c r="AI92" s="222"/>
      <c r="AJ92" s="222"/>
      <c r="AK92" s="222"/>
      <c r="AL92" s="222"/>
      <c r="AM92" s="223"/>
      <c r="AN92" s="222"/>
      <c r="AO92" s="222"/>
      <c r="AP92" s="222"/>
      <c r="AQ92" s="226"/>
      <c r="AR92" s="25"/>
      <c r="AS92" s="25"/>
    </row>
    <row r="93" spans="1:45" ht="15" customHeight="1" x14ac:dyDescent="0.2">
      <c r="A93" s="2"/>
      <c r="B93" s="225">
        <v>1985</v>
      </c>
      <c r="C93" s="156" t="s">
        <v>125</v>
      </c>
      <c r="D93" s="222" t="s">
        <v>130</v>
      </c>
      <c r="E93" s="156"/>
      <c r="F93" s="156">
        <v>29</v>
      </c>
      <c r="G93" s="156">
        <v>6</v>
      </c>
      <c r="H93" s="242">
        <v>0.33333333333333331</v>
      </c>
      <c r="I93" s="242">
        <v>0</v>
      </c>
      <c r="J93" s="242">
        <v>0.33333333333333331</v>
      </c>
      <c r="K93" s="243">
        <v>3.5</v>
      </c>
      <c r="L93" s="40"/>
      <c r="M93" s="233" t="s">
        <v>290</v>
      </c>
      <c r="N93" s="156"/>
      <c r="O93" s="156"/>
      <c r="P93" s="156" t="s">
        <v>233</v>
      </c>
      <c r="Q93" s="156" t="s">
        <v>234</v>
      </c>
      <c r="R93" s="156" t="s">
        <v>229</v>
      </c>
      <c r="S93" s="156" t="s">
        <v>231</v>
      </c>
      <c r="T93" s="242"/>
      <c r="U93" s="224" t="s">
        <v>236</v>
      </c>
      <c r="V93" s="40"/>
      <c r="W93" s="233"/>
      <c r="X93" s="223"/>
      <c r="Y93" s="223"/>
      <c r="Z93" s="222"/>
      <c r="AA93" s="222"/>
      <c r="AB93" s="222"/>
      <c r="AC93" s="222"/>
      <c r="AD93" s="222"/>
      <c r="AE93" s="222"/>
      <c r="AF93" s="222"/>
      <c r="AG93" s="236"/>
      <c r="AH93" s="254"/>
      <c r="AI93" s="222" t="s">
        <v>7</v>
      </c>
      <c r="AJ93" s="222"/>
      <c r="AK93" s="222"/>
      <c r="AL93" s="222">
        <v>52</v>
      </c>
      <c r="AM93" s="222">
        <v>35</v>
      </c>
      <c r="AN93" s="222">
        <v>37</v>
      </c>
      <c r="AO93" s="222"/>
      <c r="AP93" s="222"/>
      <c r="AQ93" s="226"/>
      <c r="AR93" s="25"/>
      <c r="AS93" s="25"/>
    </row>
    <row r="94" spans="1:45" ht="15" customHeight="1" x14ac:dyDescent="0.2">
      <c r="A94" s="2"/>
      <c r="B94" s="225">
        <v>1986</v>
      </c>
      <c r="C94" s="156" t="s">
        <v>131</v>
      </c>
      <c r="D94" s="222" t="s">
        <v>130</v>
      </c>
      <c r="E94" s="156"/>
      <c r="F94" s="156">
        <v>30</v>
      </c>
      <c r="G94" s="156">
        <v>5</v>
      </c>
      <c r="H94" s="256">
        <v>1.8</v>
      </c>
      <c r="I94" s="242">
        <v>1</v>
      </c>
      <c r="J94" s="256">
        <v>2.8</v>
      </c>
      <c r="K94" s="243">
        <v>4.8</v>
      </c>
      <c r="L94" s="40"/>
      <c r="M94" s="233" t="s">
        <v>291</v>
      </c>
      <c r="N94" s="156"/>
      <c r="O94" s="156"/>
      <c r="P94" s="156" t="s">
        <v>119</v>
      </c>
      <c r="Q94" s="156" t="s">
        <v>132</v>
      </c>
      <c r="R94" s="156" t="s">
        <v>132</v>
      </c>
      <c r="S94" s="156" t="s">
        <v>121</v>
      </c>
      <c r="T94" s="242"/>
      <c r="U94" s="224" t="s">
        <v>229</v>
      </c>
      <c r="V94" s="40"/>
      <c r="W94" s="233"/>
      <c r="X94" s="223"/>
      <c r="Y94" s="223"/>
      <c r="Z94" s="222"/>
      <c r="AA94" s="222"/>
      <c r="AB94" s="222"/>
      <c r="AC94" s="222"/>
      <c r="AD94" s="222"/>
      <c r="AE94" s="222"/>
      <c r="AF94" s="222"/>
      <c r="AG94" s="236"/>
      <c r="AH94" s="254"/>
      <c r="AI94" s="222" t="s">
        <v>411</v>
      </c>
      <c r="AJ94" s="222"/>
      <c r="AK94" s="222"/>
      <c r="AL94" s="222"/>
      <c r="AM94" s="266">
        <v>0.67307692307692313</v>
      </c>
      <c r="AN94" s="266">
        <v>0.71153846153846156</v>
      </c>
      <c r="AO94" s="222"/>
      <c r="AP94" s="222"/>
      <c r="AQ94" s="226"/>
      <c r="AR94" s="25"/>
      <c r="AS94" s="25"/>
    </row>
    <row r="95" spans="1:45" ht="15" customHeight="1" x14ac:dyDescent="0.2">
      <c r="A95" s="2"/>
      <c r="B95" s="225">
        <v>1987</v>
      </c>
      <c r="C95" s="156" t="s">
        <v>121</v>
      </c>
      <c r="D95" s="222" t="s">
        <v>128</v>
      </c>
      <c r="E95" s="156"/>
      <c r="F95" s="156">
        <v>31</v>
      </c>
      <c r="G95" s="156"/>
      <c r="H95" s="242"/>
      <c r="I95" s="242"/>
      <c r="J95" s="242"/>
      <c r="K95" s="243"/>
      <c r="L95" s="40"/>
      <c r="M95" s="233" t="s">
        <v>293</v>
      </c>
      <c r="N95" s="156"/>
      <c r="O95" s="156"/>
      <c r="P95" s="156" t="s">
        <v>122</v>
      </c>
      <c r="Q95" s="156" t="s">
        <v>236</v>
      </c>
      <c r="R95" s="156" t="s">
        <v>123</v>
      </c>
      <c r="S95" s="156" t="s">
        <v>132</v>
      </c>
      <c r="T95" s="242"/>
      <c r="U95" s="224" t="s">
        <v>232</v>
      </c>
      <c r="V95" s="40"/>
      <c r="W95" s="233"/>
      <c r="X95" s="223"/>
      <c r="Y95" s="223"/>
      <c r="Z95" s="222"/>
      <c r="AA95" s="222"/>
      <c r="AB95" s="222"/>
      <c r="AC95" s="222"/>
      <c r="AD95" s="222"/>
      <c r="AE95" s="222"/>
      <c r="AF95" s="222"/>
      <c r="AG95" s="236"/>
      <c r="AH95" s="254"/>
      <c r="AI95" s="222"/>
      <c r="AJ95" s="222"/>
      <c r="AK95" s="222"/>
      <c r="AL95" s="222"/>
      <c r="AM95" s="223"/>
      <c r="AN95" s="222"/>
      <c r="AO95" s="222"/>
      <c r="AP95" s="222"/>
      <c r="AQ95" s="226"/>
      <c r="AR95" s="25"/>
      <c r="AS95" s="25"/>
    </row>
    <row r="96" spans="1:45" ht="15" customHeight="1" x14ac:dyDescent="0.2">
      <c r="A96" s="2"/>
      <c r="B96" s="225">
        <v>1988</v>
      </c>
      <c r="C96" s="156" t="s">
        <v>131</v>
      </c>
      <c r="D96" s="222" t="s">
        <v>128</v>
      </c>
      <c r="E96" s="156"/>
      <c r="F96" s="156">
        <v>32</v>
      </c>
      <c r="G96" s="156">
        <v>6</v>
      </c>
      <c r="H96" s="242">
        <v>0.5</v>
      </c>
      <c r="I96" s="242">
        <v>1</v>
      </c>
      <c r="J96" s="242">
        <v>1.5</v>
      </c>
      <c r="K96" s="243">
        <v>4.833333333333333</v>
      </c>
      <c r="L96" s="40"/>
      <c r="M96" s="233" t="s">
        <v>296</v>
      </c>
      <c r="N96" s="156"/>
      <c r="O96" s="156"/>
      <c r="P96" s="156" t="s">
        <v>133</v>
      </c>
      <c r="Q96" s="156" t="s">
        <v>132</v>
      </c>
      <c r="R96" s="156" t="s">
        <v>132</v>
      </c>
      <c r="S96" s="156" t="s">
        <v>122</v>
      </c>
      <c r="T96" s="242"/>
      <c r="U96" s="260" t="s">
        <v>132</v>
      </c>
      <c r="V96" s="40"/>
      <c r="W96" s="233"/>
      <c r="X96" s="223"/>
      <c r="Y96" s="223"/>
      <c r="Z96" s="222"/>
      <c r="AA96" s="222"/>
      <c r="AB96" s="222"/>
      <c r="AC96" s="222"/>
      <c r="AD96" s="222"/>
      <c r="AE96" s="222"/>
      <c r="AF96" s="222"/>
      <c r="AG96" s="236"/>
      <c r="AH96" s="254"/>
      <c r="AI96" s="222"/>
      <c r="AJ96" s="222"/>
      <c r="AK96" s="222"/>
      <c r="AL96" s="222"/>
      <c r="AM96" s="223"/>
      <c r="AN96" s="222"/>
      <c r="AO96" s="222"/>
      <c r="AP96" s="222"/>
      <c r="AQ96" s="226"/>
      <c r="AR96" s="25"/>
      <c r="AS96" s="25"/>
    </row>
    <row r="97" spans="1:45" ht="15" customHeight="1" x14ac:dyDescent="0.2">
      <c r="A97" s="2"/>
      <c r="B97" s="225">
        <v>1989</v>
      </c>
      <c r="C97" s="156" t="s">
        <v>127</v>
      </c>
      <c r="D97" s="222" t="s">
        <v>128</v>
      </c>
      <c r="E97" s="156"/>
      <c r="F97" s="156">
        <v>33</v>
      </c>
      <c r="G97" s="156">
        <v>2</v>
      </c>
      <c r="H97" s="242">
        <v>0</v>
      </c>
      <c r="I97" s="242">
        <v>0</v>
      </c>
      <c r="J97" s="242">
        <v>0</v>
      </c>
      <c r="K97" s="243">
        <v>3</v>
      </c>
      <c r="L97" s="40"/>
      <c r="M97" s="233" t="s">
        <v>297</v>
      </c>
      <c r="N97" s="156"/>
      <c r="O97" s="156"/>
      <c r="P97" s="156" t="s">
        <v>133</v>
      </c>
      <c r="Q97" s="156" t="s">
        <v>132</v>
      </c>
      <c r="R97" s="156" t="s">
        <v>229</v>
      </c>
      <c r="S97" s="156" t="s">
        <v>122</v>
      </c>
      <c r="T97" s="242"/>
      <c r="U97" s="224" t="s">
        <v>132</v>
      </c>
      <c r="V97" s="40"/>
      <c r="W97" s="233"/>
      <c r="X97" s="223"/>
      <c r="Y97" s="223"/>
      <c r="Z97" s="222"/>
      <c r="AA97" s="222"/>
      <c r="AB97" s="222"/>
      <c r="AC97" s="222"/>
      <c r="AD97" s="222"/>
      <c r="AE97" s="222"/>
      <c r="AF97" s="222"/>
      <c r="AG97" s="236"/>
      <c r="AH97" s="254"/>
      <c r="AI97" s="222"/>
      <c r="AJ97" s="222"/>
      <c r="AK97" s="222"/>
      <c r="AL97" s="222"/>
      <c r="AM97" s="223"/>
      <c r="AN97" s="222"/>
      <c r="AO97" s="222"/>
      <c r="AP97" s="222"/>
      <c r="AQ97" s="226"/>
      <c r="AR97" s="25"/>
      <c r="AS97" s="25"/>
    </row>
    <row r="98" spans="1:45" ht="15" customHeight="1" x14ac:dyDescent="0.2">
      <c r="A98" s="2"/>
      <c r="B98" s="225">
        <v>1990</v>
      </c>
      <c r="C98" s="156" t="s">
        <v>67</v>
      </c>
      <c r="D98" s="222" t="s">
        <v>128</v>
      </c>
      <c r="E98" s="156"/>
      <c r="F98" s="156">
        <v>34</v>
      </c>
      <c r="G98" s="156">
        <v>7</v>
      </c>
      <c r="H98" s="242">
        <v>0.7142857142857143</v>
      </c>
      <c r="I98" s="242">
        <v>0.7142857142857143</v>
      </c>
      <c r="J98" s="242">
        <v>1.4285714285714286</v>
      </c>
      <c r="K98" s="243">
        <v>3</v>
      </c>
      <c r="L98" s="40"/>
      <c r="M98" s="233" t="s">
        <v>315</v>
      </c>
      <c r="N98" s="156"/>
      <c r="O98" s="156"/>
      <c r="P98" s="258" t="s">
        <v>67</v>
      </c>
      <c r="Q98" s="258" t="s">
        <v>119</v>
      </c>
      <c r="R98" s="258" t="s">
        <v>121</v>
      </c>
      <c r="S98" s="258" t="s">
        <v>127</v>
      </c>
      <c r="T98" s="247"/>
      <c r="U98" s="224" t="s">
        <v>132</v>
      </c>
      <c r="V98" s="40"/>
      <c r="W98" s="233"/>
      <c r="X98" s="223"/>
      <c r="Y98" s="223"/>
      <c r="Z98" s="222"/>
      <c r="AA98" s="222"/>
      <c r="AB98" s="222"/>
      <c r="AC98" s="222"/>
      <c r="AD98" s="222"/>
      <c r="AE98" s="222"/>
      <c r="AF98" s="222"/>
      <c r="AG98" s="236"/>
      <c r="AH98" s="254"/>
      <c r="AI98" s="222"/>
      <c r="AJ98" s="222"/>
      <c r="AK98" s="222"/>
      <c r="AL98" s="222"/>
      <c r="AM98" s="223"/>
      <c r="AN98" s="222"/>
      <c r="AO98" s="222"/>
      <c r="AP98" s="222"/>
      <c r="AQ98" s="226"/>
      <c r="AR98" s="25"/>
      <c r="AS98" s="25"/>
    </row>
    <row r="99" spans="1:45" ht="15" customHeight="1" x14ac:dyDescent="0.2">
      <c r="A99" s="2"/>
      <c r="B99" s="225">
        <v>1991</v>
      </c>
      <c r="C99" s="156" t="s">
        <v>132</v>
      </c>
      <c r="D99" s="222" t="s">
        <v>128</v>
      </c>
      <c r="E99" s="156"/>
      <c r="F99" s="156">
        <v>35</v>
      </c>
      <c r="G99" s="156"/>
      <c r="H99" s="242"/>
      <c r="I99" s="242"/>
      <c r="J99" s="242"/>
      <c r="K99" s="243"/>
      <c r="L99" s="40"/>
      <c r="M99" s="233" t="s">
        <v>316</v>
      </c>
      <c r="N99" s="156"/>
      <c r="O99" s="156"/>
      <c r="P99" s="156" t="s">
        <v>119</v>
      </c>
      <c r="Q99" s="156" t="s">
        <v>121</v>
      </c>
      <c r="R99" s="156" t="s">
        <v>123</v>
      </c>
      <c r="S99" s="156" t="s">
        <v>133</v>
      </c>
      <c r="T99" s="242"/>
      <c r="U99" s="224" t="s">
        <v>132</v>
      </c>
      <c r="V99" s="40"/>
      <c r="W99" s="233"/>
      <c r="X99" s="223"/>
      <c r="Y99" s="223"/>
      <c r="Z99" s="222"/>
      <c r="AA99" s="222"/>
      <c r="AB99" s="222"/>
      <c r="AC99" s="222"/>
      <c r="AD99" s="222"/>
      <c r="AE99" s="222"/>
      <c r="AF99" s="222"/>
      <c r="AG99" s="236"/>
      <c r="AH99" s="254"/>
      <c r="AI99" s="222"/>
      <c r="AJ99" s="222"/>
      <c r="AK99" s="222"/>
      <c r="AL99" s="222"/>
      <c r="AM99" s="223"/>
      <c r="AN99" s="222"/>
      <c r="AO99" s="222"/>
      <c r="AP99" s="222"/>
      <c r="AQ99" s="226"/>
      <c r="AR99" s="25"/>
      <c r="AS99" s="25"/>
    </row>
    <row r="100" spans="1:45" ht="15" customHeight="1" x14ac:dyDescent="0.2">
      <c r="A100" s="2"/>
      <c r="B100" s="225">
        <v>1992</v>
      </c>
      <c r="C100" s="156" t="s">
        <v>133</v>
      </c>
      <c r="D100" s="222" t="s">
        <v>128</v>
      </c>
      <c r="E100" s="156"/>
      <c r="F100" s="156">
        <v>36</v>
      </c>
      <c r="G100" s="156">
        <v>2</v>
      </c>
      <c r="H100" s="242">
        <v>0.5</v>
      </c>
      <c r="I100" s="242">
        <v>0</v>
      </c>
      <c r="J100" s="242">
        <v>0.5</v>
      </c>
      <c r="K100" s="243">
        <v>4</v>
      </c>
      <c r="L100" s="40"/>
      <c r="M100" s="233" t="s">
        <v>317</v>
      </c>
      <c r="N100" s="156"/>
      <c r="O100" s="156"/>
      <c r="P100" s="156" t="s">
        <v>119</v>
      </c>
      <c r="Q100" s="156" t="s">
        <v>121</v>
      </c>
      <c r="R100" s="156" t="s">
        <v>236</v>
      </c>
      <c r="S100" s="156" t="s">
        <v>122</v>
      </c>
      <c r="T100" s="242"/>
      <c r="U100" s="224" t="s">
        <v>229</v>
      </c>
      <c r="V100" s="40"/>
      <c r="W100" s="233"/>
      <c r="X100" s="223"/>
      <c r="Y100" s="223"/>
      <c r="Z100" s="222"/>
      <c r="AA100" s="222"/>
      <c r="AB100" s="222"/>
      <c r="AC100" s="222"/>
      <c r="AD100" s="222"/>
      <c r="AE100" s="222"/>
      <c r="AF100" s="222"/>
      <c r="AG100" s="236"/>
      <c r="AH100" s="254"/>
      <c r="AI100" s="222"/>
      <c r="AJ100" s="222"/>
      <c r="AK100" s="222"/>
      <c r="AL100" s="222"/>
      <c r="AM100" s="223"/>
      <c r="AN100" s="222"/>
      <c r="AO100" s="222"/>
      <c r="AP100" s="222"/>
      <c r="AQ100" s="226"/>
      <c r="AR100" s="25"/>
      <c r="AS100" s="25"/>
    </row>
    <row r="101" spans="1:45" ht="15" customHeight="1" x14ac:dyDescent="0.2">
      <c r="A101" s="2"/>
      <c r="B101" s="225">
        <v>1993</v>
      </c>
      <c r="C101" s="156" t="s">
        <v>121</v>
      </c>
      <c r="D101" s="222" t="s">
        <v>128</v>
      </c>
      <c r="E101" s="156"/>
      <c r="F101" s="156">
        <v>37</v>
      </c>
      <c r="G101" s="156"/>
      <c r="H101" s="242"/>
      <c r="I101" s="242"/>
      <c r="J101" s="242"/>
      <c r="K101" s="243"/>
      <c r="L101" s="40"/>
      <c r="M101" s="233" t="s">
        <v>318</v>
      </c>
      <c r="N101" s="156"/>
      <c r="O101" s="156"/>
      <c r="P101" s="156" t="s">
        <v>119</v>
      </c>
      <c r="Q101" s="156" t="s">
        <v>123</v>
      </c>
      <c r="R101" s="156" t="s">
        <v>235</v>
      </c>
      <c r="S101" s="156" t="s">
        <v>123</v>
      </c>
      <c r="T101" s="242"/>
      <c r="U101" s="224" t="s">
        <v>231</v>
      </c>
      <c r="V101" s="40"/>
      <c r="W101" s="233"/>
      <c r="X101" s="223"/>
      <c r="Y101" s="223"/>
      <c r="Z101" s="222"/>
      <c r="AA101" s="222"/>
      <c r="AB101" s="222"/>
      <c r="AC101" s="222"/>
      <c r="AD101" s="222"/>
      <c r="AE101" s="222"/>
      <c r="AF101" s="222"/>
      <c r="AG101" s="236"/>
      <c r="AH101" s="254"/>
      <c r="AI101" s="222"/>
      <c r="AJ101" s="222"/>
      <c r="AK101" s="222"/>
      <c r="AL101" s="222"/>
      <c r="AM101" s="223"/>
      <c r="AN101" s="222"/>
      <c r="AO101" s="222"/>
      <c r="AP101" s="222"/>
      <c r="AQ101" s="226"/>
      <c r="AR101" s="25"/>
      <c r="AS101" s="25"/>
    </row>
    <row r="102" spans="1:45" ht="15" customHeight="1" x14ac:dyDescent="0.2">
      <c r="A102" s="2"/>
      <c r="B102" s="225">
        <v>1994</v>
      </c>
      <c r="C102" s="156" t="s">
        <v>129</v>
      </c>
      <c r="D102" s="222" t="s">
        <v>120</v>
      </c>
      <c r="E102" s="156"/>
      <c r="F102" s="156">
        <v>38</v>
      </c>
      <c r="G102" s="156"/>
      <c r="H102" s="242"/>
      <c r="I102" s="242"/>
      <c r="J102" s="242"/>
      <c r="K102" s="243"/>
      <c r="L102" s="40"/>
      <c r="M102" s="233" t="s">
        <v>319</v>
      </c>
      <c r="N102" s="156"/>
      <c r="O102" s="156"/>
      <c r="P102" s="156" t="s">
        <v>121</v>
      </c>
      <c r="Q102" s="156" t="s">
        <v>232</v>
      </c>
      <c r="R102" s="156" t="s">
        <v>235</v>
      </c>
      <c r="S102" s="156" t="s">
        <v>236</v>
      </c>
      <c r="T102" s="242"/>
      <c r="U102" s="224" t="s">
        <v>276</v>
      </c>
      <c r="V102" s="40"/>
      <c r="W102" s="233"/>
      <c r="X102" s="223"/>
      <c r="Y102" s="223"/>
      <c r="Z102" s="222"/>
      <c r="AA102" s="222"/>
      <c r="AB102" s="222"/>
      <c r="AC102" s="222"/>
      <c r="AD102" s="222"/>
      <c r="AE102" s="222"/>
      <c r="AF102" s="222"/>
      <c r="AG102" s="236"/>
      <c r="AH102" s="254"/>
      <c r="AI102" s="222"/>
      <c r="AJ102" s="222"/>
      <c r="AK102" s="222"/>
      <c r="AL102" s="222"/>
      <c r="AM102" s="223"/>
      <c r="AN102" s="222"/>
      <c r="AO102" s="222"/>
      <c r="AP102" s="222"/>
      <c r="AQ102" s="226"/>
      <c r="AR102" s="25"/>
      <c r="AS102" s="25"/>
    </row>
    <row r="103" spans="1:45" ht="15" customHeight="1" x14ac:dyDescent="0.2">
      <c r="A103" s="2"/>
      <c r="B103" s="225">
        <v>1995</v>
      </c>
      <c r="C103" s="156" t="s">
        <v>133</v>
      </c>
      <c r="D103" s="222" t="s">
        <v>120</v>
      </c>
      <c r="E103" s="156"/>
      <c r="F103" s="156">
        <v>39</v>
      </c>
      <c r="G103" s="156"/>
      <c r="H103" s="242"/>
      <c r="I103" s="242"/>
      <c r="J103" s="242"/>
      <c r="K103" s="243"/>
      <c r="L103" s="40"/>
      <c r="M103" s="233" t="s">
        <v>320</v>
      </c>
      <c r="N103" s="156"/>
      <c r="O103" s="156"/>
      <c r="P103" s="156" t="s">
        <v>233</v>
      </c>
      <c r="Q103" s="156" t="s">
        <v>235</v>
      </c>
      <c r="R103" s="156" t="s">
        <v>226</v>
      </c>
      <c r="S103" s="156" t="s">
        <v>225</v>
      </c>
      <c r="T103" s="242"/>
      <c r="U103" s="224" t="s">
        <v>277</v>
      </c>
      <c r="V103" s="40"/>
      <c r="W103" s="233"/>
      <c r="X103" s="223"/>
      <c r="Y103" s="223"/>
      <c r="Z103" s="222"/>
      <c r="AA103" s="222"/>
      <c r="AB103" s="222"/>
      <c r="AC103" s="222"/>
      <c r="AD103" s="222"/>
      <c r="AE103" s="222"/>
      <c r="AF103" s="222"/>
      <c r="AG103" s="236"/>
      <c r="AH103" s="254"/>
      <c r="AI103" s="222"/>
      <c r="AJ103" s="222"/>
      <c r="AK103" s="222"/>
      <c r="AL103" s="222"/>
      <c r="AM103" s="223"/>
      <c r="AN103" s="222"/>
      <c r="AO103" s="222"/>
      <c r="AP103" s="222"/>
      <c r="AQ103" s="226"/>
      <c r="AR103" s="25"/>
      <c r="AS103" s="25"/>
    </row>
    <row r="104" spans="1:45" ht="15" customHeight="1" x14ac:dyDescent="0.2">
      <c r="A104" s="2"/>
      <c r="B104" s="225">
        <v>1996</v>
      </c>
      <c r="C104" s="156" t="s">
        <v>133</v>
      </c>
      <c r="D104" s="222" t="s">
        <v>120</v>
      </c>
      <c r="E104" s="156"/>
      <c r="F104" s="156">
        <v>40</v>
      </c>
      <c r="G104" s="156"/>
      <c r="H104" s="242"/>
      <c r="I104" s="242"/>
      <c r="J104" s="242"/>
      <c r="K104" s="243"/>
      <c r="L104" s="40"/>
      <c r="M104" s="233" t="s">
        <v>321</v>
      </c>
      <c r="N104" s="156"/>
      <c r="O104" s="156"/>
      <c r="P104" s="156" t="s">
        <v>226</v>
      </c>
      <c r="Q104" s="156" t="s">
        <v>226</v>
      </c>
      <c r="R104" s="156" t="s">
        <v>226</v>
      </c>
      <c r="S104" s="156" t="s">
        <v>235</v>
      </c>
      <c r="T104" s="242"/>
      <c r="U104" s="224" t="s">
        <v>286</v>
      </c>
      <c r="V104" s="40"/>
      <c r="W104" s="233"/>
      <c r="X104" s="223"/>
      <c r="Y104" s="223"/>
      <c r="Z104" s="222"/>
      <c r="AA104" s="222"/>
      <c r="AB104" s="222"/>
      <c r="AC104" s="222"/>
      <c r="AD104" s="222"/>
      <c r="AE104" s="222"/>
      <c r="AF104" s="222"/>
      <c r="AG104" s="236"/>
      <c r="AH104" s="254"/>
      <c r="AI104" s="222"/>
      <c r="AJ104" s="222"/>
      <c r="AK104" s="222"/>
      <c r="AL104" s="222"/>
      <c r="AM104" s="223"/>
      <c r="AN104" s="222"/>
      <c r="AO104" s="222"/>
      <c r="AP104" s="222"/>
      <c r="AQ104" s="226"/>
      <c r="AR104" s="25"/>
      <c r="AS104" s="25"/>
    </row>
    <row r="105" spans="1:45" ht="15" customHeight="1" x14ac:dyDescent="0.2">
      <c r="A105" s="2"/>
      <c r="B105" s="225">
        <v>1997</v>
      </c>
      <c r="C105" s="156"/>
      <c r="D105" s="222"/>
      <c r="E105" s="156"/>
      <c r="F105" s="156">
        <v>41</v>
      </c>
      <c r="G105" s="156"/>
      <c r="H105" s="242"/>
      <c r="I105" s="242"/>
      <c r="J105" s="242"/>
      <c r="K105" s="243"/>
      <c r="L105" s="40"/>
      <c r="M105" s="233" t="s">
        <v>322</v>
      </c>
      <c r="N105" s="156"/>
      <c r="O105" s="156"/>
      <c r="P105" s="156" t="s">
        <v>277</v>
      </c>
      <c r="Q105" s="156" t="s">
        <v>228</v>
      </c>
      <c r="R105" s="156" t="s">
        <v>234</v>
      </c>
      <c r="S105" s="156" t="s">
        <v>226</v>
      </c>
      <c r="T105" s="242"/>
      <c r="U105" s="224" t="s">
        <v>284</v>
      </c>
      <c r="V105" s="40"/>
      <c r="W105" s="233"/>
      <c r="X105" s="223"/>
      <c r="Y105" s="223"/>
      <c r="Z105" s="222"/>
      <c r="AA105" s="222"/>
      <c r="AB105" s="222"/>
      <c r="AC105" s="222"/>
      <c r="AD105" s="222"/>
      <c r="AE105" s="222"/>
      <c r="AF105" s="222"/>
      <c r="AG105" s="236"/>
      <c r="AH105" s="254"/>
      <c r="AI105" s="222"/>
      <c r="AJ105" s="222"/>
      <c r="AK105" s="222"/>
      <c r="AL105" s="222"/>
      <c r="AM105" s="223"/>
      <c r="AN105" s="222"/>
      <c r="AO105" s="222"/>
      <c r="AP105" s="222"/>
      <c r="AQ105" s="226"/>
      <c r="AR105" s="25"/>
      <c r="AS105" s="25"/>
    </row>
    <row r="106" spans="1:45" ht="15" customHeight="1" x14ac:dyDescent="0.2">
      <c r="A106" s="2"/>
      <c r="B106" s="225">
        <v>1998</v>
      </c>
      <c r="C106" s="156"/>
      <c r="D106" s="222"/>
      <c r="E106" s="156"/>
      <c r="F106" s="156">
        <v>42</v>
      </c>
      <c r="G106" s="156"/>
      <c r="H106" s="242"/>
      <c r="I106" s="242"/>
      <c r="J106" s="242"/>
      <c r="K106" s="243"/>
      <c r="L106" s="40"/>
      <c r="M106" s="233" t="s">
        <v>323</v>
      </c>
      <c r="N106" s="156"/>
      <c r="O106" s="156"/>
      <c r="P106" s="156" t="s">
        <v>286</v>
      </c>
      <c r="Q106" s="156" t="s">
        <v>277</v>
      </c>
      <c r="R106" s="156" t="s">
        <v>227</v>
      </c>
      <c r="S106" s="156" t="s">
        <v>277</v>
      </c>
      <c r="T106" s="242"/>
      <c r="U106" s="224" t="s">
        <v>251</v>
      </c>
      <c r="V106" s="40"/>
      <c r="W106" s="233"/>
      <c r="X106" s="223"/>
      <c r="Y106" s="223"/>
      <c r="Z106" s="222"/>
      <c r="AA106" s="222"/>
      <c r="AB106" s="222"/>
      <c r="AC106" s="222"/>
      <c r="AD106" s="222"/>
      <c r="AE106" s="222"/>
      <c r="AF106" s="222"/>
      <c r="AG106" s="236"/>
      <c r="AH106" s="254"/>
      <c r="AI106" s="222"/>
      <c r="AJ106" s="222"/>
      <c r="AK106" s="222"/>
      <c r="AL106" s="222"/>
      <c r="AM106" s="223"/>
      <c r="AN106" s="222"/>
      <c r="AO106" s="222"/>
      <c r="AP106" s="222"/>
      <c r="AQ106" s="226"/>
      <c r="AR106" s="25"/>
      <c r="AS106" s="25"/>
    </row>
    <row r="107" spans="1:45" ht="15" customHeight="1" x14ac:dyDescent="0.2">
      <c r="A107" s="2"/>
      <c r="B107" s="225">
        <v>1999</v>
      </c>
      <c r="C107" s="156"/>
      <c r="D107" s="222"/>
      <c r="E107" s="156"/>
      <c r="F107" s="156">
        <v>43</v>
      </c>
      <c r="G107" s="156"/>
      <c r="H107" s="242"/>
      <c r="I107" s="242"/>
      <c r="J107" s="242"/>
      <c r="K107" s="243"/>
      <c r="L107" s="40"/>
      <c r="M107" s="233" t="s">
        <v>324</v>
      </c>
      <c r="N107" s="156"/>
      <c r="O107" s="156"/>
      <c r="P107" s="156" t="s">
        <v>284</v>
      </c>
      <c r="Q107" s="156" t="s">
        <v>277</v>
      </c>
      <c r="R107" s="156" t="s">
        <v>295</v>
      </c>
      <c r="S107" s="156" t="s">
        <v>227</v>
      </c>
      <c r="T107" s="242"/>
      <c r="U107" s="224" t="s">
        <v>280</v>
      </c>
      <c r="V107" s="40"/>
      <c r="W107" s="233"/>
      <c r="X107" s="223"/>
      <c r="Y107" s="223"/>
      <c r="Z107" s="222"/>
      <c r="AA107" s="222"/>
      <c r="AB107" s="222"/>
      <c r="AC107" s="222"/>
      <c r="AD107" s="222"/>
      <c r="AE107" s="222"/>
      <c r="AF107" s="222"/>
      <c r="AG107" s="236"/>
      <c r="AH107" s="254"/>
      <c r="AI107" s="222"/>
      <c r="AJ107" s="222"/>
      <c r="AK107" s="222"/>
      <c r="AL107" s="222"/>
      <c r="AM107" s="223"/>
      <c r="AN107" s="222"/>
      <c r="AO107" s="222"/>
      <c r="AP107" s="222"/>
      <c r="AQ107" s="226"/>
      <c r="AR107" s="25"/>
      <c r="AS107" s="25"/>
    </row>
    <row r="108" spans="1:45" ht="15" customHeight="1" x14ac:dyDescent="0.2">
      <c r="A108" s="2"/>
      <c r="B108" s="225">
        <v>2000</v>
      </c>
      <c r="C108" s="156"/>
      <c r="D108" s="222"/>
      <c r="E108" s="156"/>
      <c r="F108" s="156">
        <v>44</v>
      </c>
      <c r="G108" s="156"/>
      <c r="H108" s="242"/>
      <c r="I108" s="242"/>
      <c r="J108" s="242"/>
      <c r="K108" s="243"/>
      <c r="L108" s="40"/>
      <c r="M108" s="233" t="s">
        <v>325</v>
      </c>
      <c r="N108" s="156"/>
      <c r="O108" s="156"/>
      <c r="P108" s="156" t="s">
        <v>292</v>
      </c>
      <c r="Q108" s="156" t="s">
        <v>279</v>
      </c>
      <c r="R108" s="156" t="s">
        <v>283</v>
      </c>
      <c r="S108" s="156" t="s">
        <v>286</v>
      </c>
      <c r="T108" s="242"/>
      <c r="U108" s="224" t="s">
        <v>288</v>
      </c>
      <c r="V108" s="40"/>
      <c r="W108" s="233"/>
      <c r="X108" s="223"/>
      <c r="Y108" s="223"/>
      <c r="Z108" s="222"/>
      <c r="AA108" s="222"/>
      <c r="AB108" s="222"/>
      <c r="AC108" s="222"/>
      <c r="AD108" s="222"/>
      <c r="AE108" s="222"/>
      <c r="AF108" s="222"/>
      <c r="AG108" s="236"/>
      <c r="AH108" s="254"/>
      <c r="AI108" s="222"/>
      <c r="AJ108" s="222"/>
      <c r="AK108" s="222"/>
      <c r="AL108" s="222"/>
      <c r="AM108" s="223"/>
      <c r="AN108" s="222"/>
      <c r="AO108" s="222"/>
      <c r="AP108" s="222"/>
      <c r="AQ108" s="226"/>
      <c r="AR108" s="25"/>
      <c r="AS108" s="25"/>
    </row>
    <row r="109" spans="1:45" ht="15" customHeight="1" x14ac:dyDescent="0.2">
      <c r="A109" s="2"/>
      <c r="B109" s="225">
        <v>2001</v>
      </c>
      <c r="C109" s="156" t="s">
        <v>132</v>
      </c>
      <c r="D109" s="222" t="s">
        <v>128</v>
      </c>
      <c r="E109" s="156"/>
      <c r="F109" s="156">
        <v>45</v>
      </c>
      <c r="G109" s="156"/>
      <c r="H109" s="242"/>
      <c r="I109" s="242"/>
      <c r="J109" s="242"/>
      <c r="K109" s="243"/>
      <c r="L109" s="40"/>
      <c r="M109" s="233" t="s">
        <v>326</v>
      </c>
      <c r="N109" s="156"/>
      <c r="O109" s="156"/>
      <c r="P109" s="156" t="s">
        <v>281</v>
      </c>
      <c r="Q109" s="156" t="s">
        <v>284</v>
      </c>
      <c r="R109" s="156" t="s">
        <v>292</v>
      </c>
      <c r="S109" s="156" t="s">
        <v>283</v>
      </c>
      <c r="T109" s="242"/>
      <c r="U109" s="224" t="s">
        <v>343</v>
      </c>
      <c r="V109" s="40"/>
      <c r="W109" s="233"/>
      <c r="X109" s="223"/>
      <c r="Y109" s="223"/>
      <c r="Z109" s="222"/>
      <c r="AA109" s="222"/>
      <c r="AB109" s="222"/>
      <c r="AC109" s="222"/>
      <c r="AD109" s="222"/>
      <c r="AE109" s="222"/>
      <c r="AF109" s="222"/>
      <c r="AG109" s="236"/>
      <c r="AH109" s="254"/>
      <c r="AI109" s="222"/>
      <c r="AJ109" s="222"/>
      <c r="AK109" s="222"/>
      <c r="AL109" s="222"/>
      <c r="AM109" s="223"/>
      <c r="AN109" s="222"/>
      <c r="AO109" s="222"/>
      <c r="AP109" s="222"/>
      <c r="AQ109" s="226"/>
      <c r="AR109" s="25"/>
      <c r="AS109" s="25"/>
    </row>
    <row r="110" spans="1:45" ht="15" customHeight="1" x14ac:dyDescent="0.2">
      <c r="A110" s="2"/>
      <c r="B110" s="225">
        <v>2002</v>
      </c>
      <c r="C110" s="156" t="s">
        <v>123</v>
      </c>
      <c r="D110" s="222" t="s">
        <v>128</v>
      </c>
      <c r="E110" s="156"/>
      <c r="F110" s="156">
        <v>46</v>
      </c>
      <c r="G110" s="156"/>
      <c r="H110" s="242"/>
      <c r="I110" s="242"/>
      <c r="J110" s="242"/>
      <c r="K110" s="243"/>
      <c r="L110" s="40"/>
      <c r="M110" s="233" t="s">
        <v>327</v>
      </c>
      <c r="N110" s="156"/>
      <c r="O110" s="156"/>
      <c r="P110" s="156" t="s">
        <v>346</v>
      </c>
      <c r="Q110" s="156" t="s">
        <v>292</v>
      </c>
      <c r="R110" s="156" t="s">
        <v>344</v>
      </c>
      <c r="S110" s="156" t="s">
        <v>251</v>
      </c>
      <c r="T110" s="242"/>
      <c r="U110" s="224" t="s">
        <v>252</v>
      </c>
      <c r="V110" s="40"/>
      <c r="W110" s="233"/>
      <c r="X110" s="223"/>
      <c r="Y110" s="223"/>
      <c r="Z110" s="222"/>
      <c r="AA110" s="222"/>
      <c r="AB110" s="222"/>
      <c r="AC110" s="222"/>
      <c r="AD110" s="222"/>
      <c r="AE110" s="222"/>
      <c r="AF110" s="222"/>
      <c r="AG110" s="236"/>
      <c r="AH110" s="254"/>
      <c r="AI110" s="222"/>
      <c r="AJ110" s="222"/>
      <c r="AK110" s="222"/>
      <c r="AL110" s="222"/>
      <c r="AM110" s="223"/>
      <c r="AN110" s="222"/>
      <c r="AO110" s="222"/>
      <c r="AP110" s="222"/>
      <c r="AQ110" s="226"/>
      <c r="AR110" s="25"/>
      <c r="AS110" s="25"/>
    </row>
    <row r="111" spans="1:45" s="10" customFormat="1" ht="15" customHeight="1" x14ac:dyDescent="0.25">
      <c r="A111" s="24"/>
      <c r="B111" s="227"/>
      <c r="C111" s="229"/>
      <c r="D111" s="229"/>
      <c r="E111" s="229"/>
      <c r="F111" s="229"/>
      <c r="G111" s="229"/>
      <c r="H111" s="248"/>
      <c r="I111" s="248"/>
      <c r="J111" s="248"/>
      <c r="K111" s="249"/>
      <c r="L111" s="40"/>
      <c r="M111" s="227"/>
      <c r="N111" s="229"/>
      <c r="O111" s="229"/>
      <c r="P111" s="229"/>
      <c r="Q111" s="229"/>
      <c r="R111" s="229"/>
      <c r="S111" s="229"/>
      <c r="T111" s="229"/>
      <c r="U111" s="249"/>
      <c r="V111" s="40"/>
      <c r="W111" s="227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32"/>
      <c r="AI111" s="229"/>
      <c r="AJ111" s="229"/>
      <c r="AK111" s="229"/>
      <c r="AL111" s="229"/>
      <c r="AM111" s="229"/>
      <c r="AN111" s="229"/>
      <c r="AO111" s="229"/>
      <c r="AP111" s="229"/>
      <c r="AQ111" s="232"/>
      <c r="AR111" s="37"/>
      <c r="AS111" s="41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25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41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41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41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41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41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41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41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41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1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37"/>
      <c r="AH174" s="37"/>
      <c r="AI174" s="37"/>
      <c r="AJ174" s="37"/>
      <c r="AK174" s="37"/>
      <c r="AL174" s="25"/>
      <c r="AM174" s="25"/>
      <c r="AN174" s="25"/>
      <c r="AO174" s="37"/>
      <c r="AP174" s="37"/>
      <c r="AQ174" s="37"/>
      <c r="AR174" s="41"/>
      <c r="AS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40"/>
      <c r="AG175" s="37"/>
      <c r="AH175" s="37"/>
      <c r="AI175" s="37"/>
      <c r="AJ175" s="37"/>
      <c r="AK175" s="37"/>
      <c r="AL175" s="25"/>
      <c r="AM175" s="25"/>
      <c r="AN175" s="25"/>
      <c r="AO175" s="37"/>
      <c r="AP175" s="37"/>
      <c r="AQ175" s="37"/>
      <c r="AR175" s="41"/>
      <c r="AS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40"/>
      <c r="AG176" s="37"/>
      <c r="AH176" s="37"/>
      <c r="AI176" s="37"/>
      <c r="AJ176" s="37"/>
      <c r="AK176" s="37"/>
      <c r="AL176" s="25"/>
      <c r="AM176" s="25"/>
      <c r="AN176" s="25"/>
      <c r="AO176" s="37"/>
      <c r="AP176" s="37"/>
      <c r="AQ176" s="37"/>
      <c r="AR176" s="41"/>
      <c r="AS176" s="3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40"/>
      <c r="AG177" s="37"/>
      <c r="AH177" s="37"/>
      <c r="AI177" s="37"/>
      <c r="AJ177" s="37"/>
      <c r="AK177" s="37"/>
      <c r="AL177" s="25"/>
      <c r="AM177" s="25"/>
      <c r="AN177" s="25"/>
      <c r="AO177" s="37"/>
      <c r="AP177" s="37"/>
      <c r="AQ177" s="37"/>
      <c r="AR177" s="41"/>
      <c r="AS177" s="3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37"/>
      <c r="AH178" s="37"/>
      <c r="AI178" s="37"/>
      <c r="AJ178" s="37"/>
      <c r="AK178" s="37"/>
      <c r="AL178" s="25"/>
      <c r="AM178" s="25"/>
      <c r="AN178" s="25"/>
      <c r="AO178" s="37"/>
      <c r="AP178" s="37"/>
      <c r="AQ178" s="37"/>
      <c r="AR178" s="41"/>
      <c r="AS178" s="3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40"/>
      <c r="AG179" s="37"/>
      <c r="AH179" s="37"/>
      <c r="AI179" s="37"/>
      <c r="AJ179" s="37"/>
      <c r="AK179" s="37"/>
      <c r="AL179" s="25"/>
      <c r="AM179" s="25"/>
      <c r="AN179" s="25"/>
      <c r="AO179" s="37"/>
      <c r="AP179" s="37"/>
      <c r="AQ179" s="37"/>
      <c r="AR179" s="41"/>
      <c r="AS179" s="3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40"/>
      <c r="AG180" s="37"/>
      <c r="AH180" s="37"/>
      <c r="AI180" s="37"/>
      <c r="AJ180" s="37"/>
      <c r="AK180" s="37"/>
      <c r="AL180" s="25"/>
      <c r="AM180" s="25"/>
      <c r="AN180" s="25"/>
      <c r="AO180" s="37"/>
      <c r="AP180" s="37"/>
      <c r="AQ180" s="37"/>
      <c r="AR180" s="41"/>
      <c r="AS180" s="3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40"/>
      <c r="AG181" s="37"/>
      <c r="AH181" s="37"/>
      <c r="AI181" s="37"/>
      <c r="AJ181" s="37"/>
      <c r="AK181" s="37"/>
      <c r="AL181" s="25"/>
      <c r="AM181" s="25"/>
      <c r="AN181" s="25"/>
      <c r="AO181" s="37"/>
      <c r="AP181" s="37"/>
      <c r="AQ181" s="37"/>
      <c r="AR181" s="41"/>
      <c r="AS181" s="3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40"/>
      <c r="AG182" s="37"/>
      <c r="AH182" s="37"/>
      <c r="AI182" s="37"/>
      <c r="AJ182" s="37"/>
      <c r="AK182" s="37"/>
      <c r="AL182" s="25"/>
      <c r="AM182" s="25"/>
      <c r="AN182" s="25"/>
      <c r="AO182" s="37"/>
      <c r="AP182" s="37"/>
      <c r="AQ182" s="37"/>
      <c r="AR182" s="41"/>
      <c r="AS182" s="3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40"/>
      <c r="AG183" s="37"/>
      <c r="AH183" s="37"/>
      <c r="AI183" s="37"/>
      <c r="AJ183" s="37"/>
      <c r="AK183" s="37"/>
      <c r="AL183" s="25"/>
      <c r="AM183" s="25"/>
      <c r="AN183" s="25"/>
      <c r="AO183" s="37"/>
      <c r="AP183" s="37"/>
      <c r="AQ183" s="37"/>
      <c r="AR183" s="41"/>
      <c r="AS183" s="3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40"/>
      <c r="AG184" s="37"/>
      <c r="AH184" s="37"/>
      <c r="AI184" s="37"/>
      <c r="AJ184" s="37"/>
      <c r="AK184" s="37"/>
      <c r="AL184" s="25"/>
      <c r="AM184" s="25"/>
      <c r="AN184" s="25"/>
      <c r="AO184" s="37"/>
      <c r="AP184" s="37"/>
      <c r="AQ184" s="37"/>
      <c r="AR184" s="41"/>
      <c r="AS184" s="3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25"/>
      <c r="AM185" s="25"/>
      <c r="AN185" s="25"/>
      <c r="AO185" s="37"/>
      <c r="AP185" s="37"/>
      <c r="AQ185" s="37"/>
      <c r="AR185" s="41"/>
      <c r="AS185" s="41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25"/>
      <c r="AM186" s="25"/>
      <c r="AN186" s="25"/>
      <c r="AO186" s="37"/>
      <c r="AP186" s="37"/>
      <c r="AQ186" s="37"/>
      <c r="AR186" s="41"/>
      <c r="AS186" s="41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40"/>
      <c r="AG187" s="37"/>
      <c r="AH187" s="37"/>
      <c r="AI187" s="37"/>
      <c r="AJ187" s="37"/>
      <c r="AK187" s="37"/>
      <c r="AL187" s="25"/>
      <c r="AM187" s="25"/>
      <c r="AN187" s="25"/>
      <c r="AO187" s="37"/>
      <c r="AP187" s="37"/>
      <c r="AQ187" s="37"/>
      <c r="AR187" s="41"/>
      <c r="AS187" s="3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40"/>
      <c r="AG188" s="37"/>
      <c r="AH188" s="37"/>
      <c r="AI188" s="37"/>
      <c r="AJ188" s="37"/>
      <c r="AK188" s="37"/>
      <c r="AL188" s="25"/>
      <c r="AM188" s="25"/>
      <c r="AN188" s="25"/>
      <c r="AO188" s="37"/>
      <c r="AP188" s="37"/>
      <c r="AQ188" s="37"/>
      <c r="AR188" s="41"/>
      <c r="AS188" s="3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40"/>
      <c r="AG189" s="37"/>
      <c r="AH189" s="37"/>
      <c r="AI189" s="37"/>
      <c r="AJ189" s="37"/>
      <c r="AK189" s="37"/>
      <c r="AL189" s="25"/>
      <c r="AM189" s="25"/>
      <c r="AN189" s="25"/>
      <c r="AO189" s="37"/>
      <c r="AP189" s="37"/>
      <c r="AQ189" s="37"/>
      <c r="AR189" s="41"/>
      <c r="AS189" s="3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40"/>
      <c r="AG190" s="37"/>
      <c r="AH190" s="37"/>
      <c r="AI190" s="37"/>
      <c r="AJ190" s="37"/>
      <c r="AK190" s="37"/>
      <c r="AL190" s="25"/>
      <c r="AM190" s="25"/>
      <c r="AN190" s="25"/>
      <c r="AO190" s="37"/>
      <c r="AP190" s="37"/>
      <c r="AQ190" s="37"/>
      <c r="AR190" s="41"/>
      <c r="AS190" s="3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40"/>
      <c r="AG191" s="37"/>
      <c r="AH191" s="37"/>
      <c r="AI191" s="37"/>
      <c r="AJ191" s="37"/>
      <c r="AK191" s="37"/>
      <c r="AL191" s="25"/>
      <c r="AM191" s="25"/>
      <c r="AN191" s="25"/>
      <c r="AO191" s="37"/>
      <c r="AP191" s="37"/>
      <c r="AQ191" s="37"/>
      <c r="AR191" s="41"/>
      <c r="AS191" s="3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40"/>
      <c r="AG192" s="37"/>
      <c r="AH192" s="37"/>
      <c r="AI192" s="37"/>
      <c r="AJ192" s="37"/>
      <c r="AK192" s="37"/>
      <c r="AL192" s="25"/>
      <c r="AM192" s="25"/>
      <c r="AN192" s="25"/>
      <c r="AO192" s="37"/>
      <c r="AP192" s="37"/>
      <c r="AQ192" s="37"/>
      <c r="AR192" s="41"/>
      <c r="AS192" s="3"/>
    </row>
    <row r="193" spans="1:4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40"/>
      <c r="AG193" s="37"/>
      <c r="AH193" s="37"/>
      <c r="AI193" s="37"/>
      <c r="AJ193" s="37"/>
      <c r="AK193" s="37"/>
      <c r="AL193" s="25"/>
      <c r="AM193" s="25"/>
      <c r="AN193" s="25"/>
      <c r="AO193" s="37"/>
      <c r="AP193" s="37"/>
      <c r="AQ193" s="37"/>
      <c r="AR193" s="41"/>
      <c r="AS193" s="3"/>
    </row>
    <row r="194" spans="1:4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40"/>
      <c r="AG194" s="37"/>
      <c r="AH194" s="37"/>
      <c r="AI194" s="37"/>
      <c r="AJ194" s="37"/>
      <c r="AK194" s="37"/>
      <c r="AL194" s="25"/>
      <c r="AM194" s="25"/>
      <c r="AN194" s="25"/>
      <c r="AO194" s="37"/>
      <c r="AP194" s="37"/>
      <c r="AQ194" s="37"/>
      <c r="AR194" s="41"/>
      <c r="AS194" s="3"/>
    </row>
    <row r="195" spans="1:4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40"/>
      <c r="AG195" s="37"/>
      <c r="AH195" s="37"/>
      <c r="AI195" s="37"/>
      <c r="AJ195" s="37"/>
      <c r="AK195" s="37"/>
      <c r="AL195" s="25"/>
      <c r="AM195" s="25"/>
      <c r="AN195" s="25"/>
      <c r="AO195" s="37"/>
      <c r="AP195" s="37"/>
      <c r="AQ195" s="37"/>
      <c r="AR195" s="41"/>
      <c r="AS195" s="3"/>
    </row>
    <row r="196" spans="1:4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40"/>
      <c r="AG196" s="37"/>
      <c r="AH196" s="37"/>
      <c r="AI196" s="37"/>
      <c r="AJ196" s="37"/>
      <c r="AK196" s="37"/>
      <c r="AL196" s="25"/>
      <c r="AM196" s="25"/>
      <c r="AN196" s="25"/>
      <c r="AO196" s="37"/>
      <c r="AP196" s="37"/>
      <c r="AQ196" s="37"/>
      <c r="AR196" s="41"/>
      <c r="AS196" s="3"/>
    </row>
    <row r="197" spans="1:4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40"/>
      <c r="AG197" s="37"/>
      <c r="AH197" s="37"/>
      <c r="AI197" s="37"/>
      <c r="AJ197" s="37"/>
      <c r="AK197" s="37"/>
      <c r="AL197" s="25"/>
      <c r="AM197" s="25"/>
      <c r="AN197" s="25"/>
      <c r="AO197" s="37"/>
      <c r="AP197" s="37"/>
      <c r="AQ197" s="37"/>
      <c r="AR197" s="41"/>
      <c r="AS197" s="3"/>
    </row>
    <row r="198" spans="1:4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40"/>
      <c r="AG198" s="37"/>
      <c r="AH198" s="37"/>
      <c r="AI198" s="37"/>
      <c r="AJ198" s="37"/>
      <c r="AK198" s="37"/>
      <c r="AL198" s="25"/>
      <c r="AM198" s="25"/>
      <c r="AN198" s="25"/>
      <c r="AO198" s="37"/>
      <c r="AP198" s="37"/>
      <c r="AQ198" s="37"/>
      <c r="AR198" s="41"/>
      <c r="AS198" s="3"/>
    </row>
    <row r="199" spans="1:45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40"/>
      <c r="AG199" s="37"/>
      <c r="AH199" s="37"/>
      <c r="AI199" s="37"/>
      <c r="AJ199" s="37"/>
      <c r="AK199" s="37"/>
      <c r="AL199" s="25"/>
      <c r="AM199" s="25"/>
      <c r="AN199" s="25"/>
      <c r="AO199" s="37"/>
      <c r="AP199" s="37"/>
      <c r="AQ199" s="37"/>
      <c r="AR199" s="41"/>
      <c r="AS199" s="3"/>
    </row>
    <row r="200" spans="1:45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40"/>
      <c r="AG200" s="37"/>
      <c r="AH200" s="37"/>
      <c r="AI200" s="37"/>
      <c r="AJ200" s="37"/>
      <c r="AK200" s="37"/>
      <c r="AL200" s="25"/>
      <c r="AM200" s="25"/>
      <c r="AN200" s="25"/>
      <c r="AO200" s="37"/>
      <c r="AP200" s="37"/>
      <c r="AQ200" s="37"/>
      <c r="AR200" s="41"/>
      <c r="AS200" s="3"/>
    </row>
    <row r="201" spans="1:45" s="10" customFormat="1" ht="15" customHeight="1" x14ac:dyDescent="0.25">
      <c r="A201" s="2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40"/>
      <c r="AG201" s="37"/>
      <c r="AH201" s="37"/>
      <c r="AI201" s="37"/>
      <c r="AJ201" s="37"/>
      <c r="AK201" s="37"/>
      <c r="AL201" s="25"/>
      <c r="AM201" s="25"/>
      <c r="AN201" s="25"/>
      <c r="AO201" s="37"/>
      <c r="AP201" s="37"/>
      <c r="AQ201" s="37"/>
      <c r="AR201" s="41"/>
      <c r="AS201" s="3"/>
    </row>
    <row r="202" spans="1:45" s="10" customFormat="1" ht="15" customHeight="1" x14ac:dyDescent="0.25">
      <c r="A202" s="2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40"/>
      <c r="AG202" s="37"/>
      <c r="AH202" s="37"/>
      <c r="AI202" s="37"/>
      <c r="AJ202" s="37"/>
      <c r="AK202" s="37"/>
      <c r="AL202" s="25"/>
      <c r="AM202" s="25"/>
      <c r="AN202" s="25"/>
      <c r="AO202" s="37"/>
      <c r="AP202" s="37"/>
      <c r="AQ202" s="37"/>
      <c r="AR202" s="41"/>
      <c r="AS202" s="3"/>
    </row>
    <row r="203" spans="1:45" s="10" customFormat="1" ht="15" customHeight="1" x14ac:dyDescent="0.25">
      <c r="A203" s="2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40"/>
      <c r="AG203" s="37"/>
      <c r="AH203" s="37"/>
      <c r="AI203" s="37"/>
      <c r="AJ203" s="37"/>
      <c r="AK203" s="37"/>
      <c r="AL203" s="25"/>
      <c r="AM203" s="25"/>
      <c r="AN203" s="25"/>
      <c r="AO203" s="37"/>
      <c r="AP203" s="37"/>
      <c r="AQ203" s="37"/>
      <c r="AR203" s="41"/>
      <c r="AS203" s="3"/>
    </row>
    <row r="204" spans="1:45" s="10" customFormat="1" ht="15" customHeight="1" x14ac:dyDescent="0.25">
      <c r="A204" s="24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40"/>
      <c r="AG204" s="37"/>
      <c r="AH204" s="37"/>
      <c r="AI204" s="37"/>
      <c r="AJ204" s="37"/>
      <c r="AK204" s="37"/>
      <c r="AL204" s="25"/>
      <c r="AM204" s="25"/>
      <c r="AN204" s="25"/>
      <c r="AO204" s="37"/>
      <c r="AP204" s="37"/>
      <c r="AQ204" s="37"/>
      <c r="AR204" s="41"/>
      <c r="AS204" s="3"/>
    </row>
    <row r="205" spans="1:45" s="10" customFormat="1" ht="15" customHeight="1" x14ac:dyDescent="0.25">
      <c r="A205" s="24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40"/>
      <c r="AG205" s="37"/>
      <c r="AH205" s="37"/>
      <c r="AI205" s="37"/>
      <c r="AJ205" s="37"/>
      <c r="AK205" s="37"/>
      <c r="AL205" s="25"/>
      <c r="AM205" s="25"/>
      <c r="AN205" s="25"/>
      <c r="AO205" s="37"/>
      <c r="AP205" s="37"/>
      <c r="AQ205" s="37"/>
      <c r="AR205" s="41"/>
      <c r="AS205" s="3"/>
    </row>
    <row r="206" spans="1:45" s="10" customFormat="1" ht="15" customHeight="1" x14ac:dyDescent="0.25">
      <c r="A206" s="24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40"/>
      <c r="AG206" s="37"/>
      <c r="AH206" s="37"/>
      <c r="AI206" s="37"/>
      <c r="AJ206" s="37"/>
      <c r="AK206" s="37"/>
      <c r="AL206" s="25"/>
      <c r="AM206" s="25"/>
      <c r="AN206" s="25"/>
      <c r="AO206" s="37"/>
      <c r="AP206" s="37"/>
      <c r="AQ206" s="37"/>
      <c r="AR206" s="41"/>
      <c r="AS206" s="3"/>
    </row>
    <row r="207" spans="1:45" s="10" customFormat="1" ht="15" customHeight="1" x14ac:dyDescent="0.25">
      <c r="A207" s="24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40"/>
      <c r="AG207" s="37"/>
      <c r="AH207" s="37"/>
      <c r="AI207" s="37"/>
      <c r="AJ207" s="37"/>
      <c r="AK207" s="37"/>
      <c r="AL207" s="25"/>
      <c r="AM207" s="25"/>
      <c r="AN207" s="25"/>
      <c r="AO207" s="37"/>
      <c r="AP207" s="37"/>
      <c r="AQ207" s="37"/>
      <c r="AR207" s="41"/>
      <c r="AS207" s="3"/>
    </row>
    <row r="208" spans="1:45" s="10" customFormat="1" ht="15" customHeight="1" x14ac:dyDescent="0.25">
      <c r="A208" s="24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25"/>
      <c r="P208" s="25"/>
      <c r="Q208" s="25"/>
      <c r="R208" s="25"/>
      <c r="S208" s="25"/>
      <c r="T208" s="25"/>
      <c r="U208" s="37"/>
      <c r="V208" s="40"/>
      <c r="W208" s="37"/>
      <c r="X208" s="37"/>
      <c r="Y208" s="25"/>
      <c r="Z208" s="25"/>
      <c r="AA208" s="25"/>
      <c r="AB208" s="25"/>
      <c r="AC208" s="25"/>
      <c r="AD208" s="25"/>
      <c r="AE208" s="25"/>
      <c r="AF208" s="25"/>
      <c r="AG208" s="25"/>
      <c r="AH208" s="59"/>
      <c r="AI208" s="37"/>
      <c r="AJ208" s="37"/>
      <c r="AK208" s="25"/>
      <c r="AL208" s="25"/>
      <c r="AM208" s="25"/>
      <c r="AN208" s="25"/>
      <c r="AO208" s="25"/>
      <c r="AP208" s="25"/>
      <c r="AQ208" s="25"/>
      <c r="AR208" s="3"/>
    </row>
    <row r="209" spans="1:44" s="10" customFormat="1" ht="15" customHeight="1" x14ac:dyDescent="0.25">
      <c r="A209" s="24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25"/>
      <c r="P209" s="25"/>
      <c r="Q209" s="25"/>
      <c r="R209" s="25"/>
      <c r="S209" s="25"/>
      <c r="T209" s="25"/>
      <c r="U209" s="37"/>
      <c r="V209" s="40"/>
      <c r="W209" s="37"/>
      <c r="X209" s="37"/>
      <c r="Y209" s="25"/>
      <c r="Z209" s="25"/>
      <c r="AA209" s="25"/>
      <c r="AB209" s="25"/>
      <c r="AC209" s="25"/>
      <c r="AD209" s="25"/>
      <c r="AE209" s="25"/>
      <c r="AF209" s="25"/>
      <c r="AG209" s="25"/>
      <c r="AH209" s="59"/>
      <c r="AI209" s="37"/>
      <c r="AJ209" s="37"/>
      <c r="AK209" s="25"/>
      <c r="AL209" s="25"/>
      <c r="AM209" s="25"/>
      <c r="AN209" s="25"/>
      <c r="AO209" s="25"/>
      <c r="AP209" s="25"/>
      <c r="AQ209" s="25"/>
      <c r="AR209" s="3"/>
    </row>
    <row r="210" spans="1:44" s="10" customFormat="1" ht="15" customHeight="1" x14ac:dyDescent="0.25">
      <c r="A210" s="24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25"/>
      <c r="P210" s="25"/>
      <c r="Q210" s="25"/>
      <c r="R210" s="25"/>
      <c r="S210" s="25"/>
      <c r="T210" s="25"/>
      <c r="U210" s="37"/>
      <c r="V210" s="40"/>
      <c r="W210" s="37"/>
      <c r="X210" s="37"/>
      <c r="Y210" s="25"/>
      <c r="Z210" s="25"/>
      <c r="AA210" s="25"/>
      <c r="AB210" s="25"/>
      <c r="AC210" s="25"/>
      <c r="AD210" s="25"/>
      <c r="AE210" s="25"/>
      <c r="AF210" s="25"/>
      <c r="AG210" s="25"/>
      <c r="AH210" s="59"/>
      <c r="AI210" s="37"/>
      <c r="AJ210" s="37"/>
      <c r="AK210" s="25"/>
      <c r="AL210" s="25"/>
      <c r="AM210" s="25"/>
      <c r="AN210" s="25"/>
      <c r="AO210" s="25"/>
      <c r="AP210" s="25"/>
      <c r="AQ210" s="25"/>
      <c r="AR210" s="3"/>
    </row>
    <row r="211" spans="1:44" s="10" customFormat="1" ht="15" customHeight="1" x14ac:dyDescent="0.25">
      <c r="A211" s="24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25"/>
      <c r="P211" s="25"/>
      <c r="Q211" s="25"/>
      <c r="R211" s="25"/>
      <c r="S211" s="25"/>
      <c r="T211" s="25"/>
      <c r="U211" s="37"/>
      <c r="V211" s="40"/>
      <c r="W211" s="37"/>
      <c r="X211" s="37"/>
      <c r="Y211" s="25"/>
      <c r="Z211" s="25"/>
      <c r="AA211" s="25"/>
      <c r="AB211" s="25"/>
      <c r="AC211" s="25"/>
      <c r="AD211" s="25"/>
      <c r="AE211" s="25"/>
      <c r="AF211" s="25"/>
      <c r="AG211" s="25"/>
      <c r="AH211" s="59"/>
      <c r="AI211" s="37"/>
      <c r="AJ211" s="37"/>
      <c r="AK211" s="25"/>
      <c r="AL211" s="25"/>
      <c r="AM211" s="25"/>
      <c r="AN211" s="25"/>
      <c r="AO211" s="25"/>
      <c r="AP211" s="25"/>
      <c r="AQ211" s="25"/>
      <c r="AR211" s="3"/>
    </row>
    <row r="212" spans="1:44" s="10" customFormat="1" ht="15" customHeight="1" x14ac:dyDescent="0.25">
      <c r="A212" s="24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25"/>
      <c r="P212" s="25"/>
      <c r="Q212" s="25"/>
      <c r="R212" s="25"/>
      <c r="S212" s="25"/>
      <c r="T212" s="25"/>
      <c r="U212" s="37"/>
      <c r="V212" s="40"/>
      <c r="W212" s="37"/>
      <c r="X212" s="37"/>
      <c r="Y212" s="25"/>
      <c r="Z212" s="25"/>
      <c r="AA212" s="25"/>
      <c r="AB212" s="25"/>
      <c r="AC212" s="25"/>
      <c r="AD212" s="25"/>
      <c r="AE212" s="25"/>
      <c r="AF212" s="25"/>
      <c r="AG212" s="25"/>
      <c r="AH212" s="59"/>
      <c r="AI212" s="37"/>
      <c r="AJ212" s="37"/>
      <c r="AK212" s="25"/>
      <c r="AL212" s="25"/>
      <c r="AM212" s="25"/>
      <c r="AN212" s="25"/>
      <c r="AO212" s="25"/>
      <c r="AP212" s="25"/>
      <c r="AQ212" s="25"/>
      <c r="AR212" s="3"/>
    </row>
    <row r="213" spans="1:44" s="10" customFormat="1" ht="15" customHeight="1" x14ac:dyDescent="0.25">
      <c r="A213" s="24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25"/>
      <c r="P213" s="25"/>
      <c r="Q213" s="25"/>
      <c r="R213" s="25"/>
      <c r="S213" s="25"/>
      <c r="T213" s="25"/>
      <c r="U213" s="37"/>
      <c r="V213" s="40"/>
      <c r="W213" s="37"/>
      <c r="X213" s="37"/>
      <c r="Y213" s="25"/>
      <c r="Z213" s="25"/>
      <c r="AA213" s="25"/>
      <c r="AB213" s="25"/>
      <c r="AC213" s="25"/>
      <c r="AD213" s="25"/>
      <c r="AE213" s="25"/>
      <c r="AF213" s="25"/>
      <c r="AG213" s="25"/>
      <c r="AH213" s="59"/>
      <c r="AI213" s="37"/>
      <c r="AJ213" s="37"/>
      <c r="AK213" s="25"/>
      <c r="AL213" s="25"/>
      <c r="AM213" s="25"/>
      <c r="AN213" s="25"/>
      <c r="AO213" s="25"/>
      <c r="AP213" s="25"/>
      <c r="AQ213" s="25"/>
      <c r="AR213" s="3"/>
    </row>
    <row r="214" spans="1:44" s="10" customFormat="1" ht="15" customHeight="1" x14ac:dyDescent="0.25">
      <c r="A214" s="24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25"/>
      <c r="P214" s="25"/>
      <c r="Q214" s="25"/>
      <c r="R214" s="25"/>
      <c r="S214" s="25"/>
      <c r="T214" s="25"/>
      <c r="U214" s="37"/>
      <c r="V214" s="40"/>
      <c r="W214" s="37"/>
      <c r="X214" s="37"/>
      <c r="Y214" s="25"/>
      <c r="Z214" s="25"/>
      <c r="AA214" s="25"/>
      <c r="AB214" s="25"/>
      <c r="AC214" s="25"/>
      <c r="AD214" s="25"/>
      <c r="AE214" s="25"/>
      <c r="AF214" s="25"/>
      <c r="AG214" s="25"/>
      <c r="AH214" s="59"/>
      <c r="AI214" s="37"/>
      <c r="AJ214" s="37"/>
      <c r="AK214" s="25"/>
      <c r="AL214" s="25"/>
      <c r="AM214" s="25"/>
      <c r="AN214" s="25"/>
      <c r="AO214" s="25"/>
      <c r="AP214" s="25"/>
      <c r="AQ214" s="25"/>
      <c r="AR214" s="3"/>
    </row>
    <row r="215" spans="1:44" s="10" customFormat="1" ht="15" customHeight="1" x14ac:dyDescent="0.25">
      <c r="A215" s="24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25"/>
      <c r="P215" s="25"/>
      <c r="Q215" s="25"/>
      <c r="R215" s="25"/>
      <c r="S215" s="25"/>
      <c r="T215" s="25"/>
      <c r="U215" s="37"/>
      <c r="V215" s="40"/>
      <c r="W215" s="37"/>
      <c r="X215" s="37"/>
      <c r="Y215" s="25"/>
      <c r="Z215" s="25"/>
      <c r="AA215" s="25"/>
      <c r="AB215" s="25"/>
      <c r="AC215" s="25"/>
      <c r="AD215" s="25"/>
      <c r="AE215" s="25"/>
      <c r="AF215" s="25"/>
      <c r="AG215" s="25"/>
      <c r="AH215" s="59"/>
      <c r="AI215" s="37"/>
      <c r="AJ215" s="37"/>
      <c r="AK215" s="25"/>
      <c r="AL215" s="25"/>
      <c r="AM215" s="25"/>
      <c r="AN215" s="25"/>
      <c r="AO215" s="25"/>
      <c r="AP215" s="25"/>
      <c r="AQ215" s="25"/>
      <c r="AR215" s="3"/>
    </row>
    <row r="216" spans="1:44" s="10" customFormat="1" ht="15" customHeight="1" x14ac:dyDescent="0.25">
      <c r="A216" s="24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25"/>
      <c r="P216" s="25"/>
      <c r="Q216" s="25"/>
      <c r="R216" s="25"/>
      <c r="S216" s="25"/>
      <c r="T216" s="25"/>
      <c r="U216" s="37"/>
      <c r="V216" s="40"/>
      <c r="W216" s="37"/>
      <c r="X216" s="37"/>
      <c r="Y216" s="25"/>
      <c r="Z216" s="25"/>
      <c r="AA216" s="25"/>
      <c r="AB216" s="25"/>
      <c r="AC216" s="25"/>
      <c r="AD216" s="25"/>
      <c r="AE216" s="25"/>
      <c r="AF216" s="25"/>
      <c r="AG216" s="25"/>
      <c r="AH216" s="59"/>
      <c r="AI216" s="37"/>
      <c r="AJ216" s="37"/>
      <c r="AK216" s="25"/>
      <c r="AL216" s="25"/>
      <c r="AM216" s="25"/>
      <c r="AN216" s="25"/>
      <c r="AO216" s="25"/>
      <c r="AP216" s="25"/>
      <c r="AQ216" s="25"/>
      <c r="AR216" s="3"/>
    </row>
    <row r="217" spans="1:44" s="10" customFormat="1" ht="15" customHeight="1" x14ac:dyDescent="0.25">
      <c r="A217" s="24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25"/>
      <c r="P217" s="25"/>
      <c r="Q217" s="25"/>
      <c r="R217" s="25"/>
      <c r="S217" s="25"/>
      <c r="T217" s="25"/>
      <c r="U217" s="37"/>
      <c r="V217" s="40"/>
      <c r="W217" s="37"/>
      <c r="X217" s="37"/>
      <c r="Y217" s="25"/>
      <c r="Z217" s="25"/>
      <c r="AA217" s="25"/>
      <c r="AB217" s="25"/>
      <c r="AC217" s="25"/>
      <c r="AD217" s="25"/>
      <c r="AE217" s="25"/>
      <c r="AF217" s="25"/>
      <c r="AG217" s="25"/>
      <c r="AH217" s="59"/>
      <c r="AI217" s="37"/>
      <c r="AJ217" s="37"/>
      <c r="AK217" s="25"/>
      <c r="AL217" s="25"/>
      <c r="AM217" s="25"/>
      <c r="AN217" s="25"/>
      <c r="AO217" s="25"/>
      <c r="AP217" s="25"/>
      <c r="AQ217" s="25"/>
      <c r="AR217" s="3"/>
    </row>
    <row r="218" spans="1:44" s="10" customFormat="1" ht="15" customHeight="1" x14ac:dyDescent="0.25">
      <c r="A218" s="2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25"/>
      <c r="P218" s="25"/>
      <c r="Q218" s="25"/>
      <c r="R218" s="25"/>
      <c r="S218" s="25"/>
      <c r="T218" s="25"/>
      <c r="U218" s="37"/>
      <c r="V218" s="40"/>
      <c r="W218" s="37"/>
      <c r="X218" s="37"/>
      <c r="Y218" s="25"/>
      <c r="Z218" s="25"/>
      <c r="AA218" s="25"/>
      <c r="AB218" s="25"/>
      <c r="AC218" s="25"/>
      <c r="AD218" s="25"/>
      <c r="AE218" s="25"/>
      <c r="AF218" s="25"/>
      <c r="AG218" s="25"/>
      <c r="AH218" s="59"/>
      <c r="AI218" s="37"/>
      <c r="AJ218" s="37"/>
      <c r="AK218" s="25"/>
      <c r="AL218" s="25"/>
      <c r="AM218" s="25"/>
      <c r="AN218" s="25"/>
      <c r="AO218" s="25"/>
      <c r="AP218" s="25"/>
      <c r="AQ218" s="25"/>
      <c r="AR218" s="3"/>
    </row>
    <row r="219" spans="1:44" s="10" customFormat="1" ht="15" customHeight="1" x14ac:dyDescent="0.25">
      <c r="A219" s="24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25"/>
      <c r="P219" s="25"/>
      <c r="Q219" s="25"/>
      <c r="R219" s="25"/>
      <c r="S219" s="25"/>
      <c r="T219" s="25"/>
      <c r="U219" s="37"/>
      <c r="V219" s="40"/>
      <c r="W219" s="37"/>
      <c r="X219" s="37"/>
      <c r="Y219" s="25"/>
      <c r="Z219" s="25"/>
      <c r="AA219" s="25"/>
      <c r="AB219" s="25"/>
      <c r="AC219" s="25"/>
      <c r="AD219" s="25"/>
      <c r="AE219" s="25"/>
      <c r="AF219" s="25"/>
      <c r="AG219" s="25"/>
      <c r="AH219" s="59"/>
      <c r="AI219" s="37"/>
      <c r="AJ219" s="37"/>
      <c r="AK219" s="25"/>
      <c r="AL219" s="25"/>
      <c r="AM219" s="25"/>
      <c r="AN219" s="25"/>
      <c r="AO219" s="25"/>
      <c r="AP219" s="25"/>
      <c r="AQ219" s="25"/>
      <c r="AR219" s="3"/>
    </row>
    <row r="220" spans="1:44" s="10" customFormat="1" ht="15" customHeight="1" x14ac:dyDescent="0.25">
      <c r="A220" s="24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25"/>
      <c r="P220" s="25"/>
      <c r="Q220" s="25"/>
      <c r="R220" s="25"/>
      <c r="S220" s="25"/>
      <c r="T220" s="25"/>
      <c r="U220" s="37"/>
      <c r="V220" s="40"/>
      <c r="W220" s="37"/>
      <c r="X220" s="37"/>
      <c r="Y220" s="25"/>
      <c r="Z220" s="25"/>
      <c r="AA220" s="25"/>
      <c r="AB220" s="25"/>
      <c r="AC220" s="25"/>
      <c r="AD220" s="25"/>
      <c r="AE220" s="25"/>
      <c r="AF220" s="25"/>
      <c r="AG220" s="25"/>
      <c r="AH220" s="59"/>
      <c r="AI220" s="37"/>
      <c r="AJ220" s="37"/>
      <c r="AK220" s="25"/>
      <c r="AL220" s="25"/>
      <c r="AM220" s="25"/>
      <c r="AN220" s="25"/>
      <c r="AO220" s="25"/>
      <c r="AP220" s="25"/>
      <c r="AQ220" s="25"/>
      <c r="AR220" s="3"/>
    </row>
    <row r="221" spans="1:44" s="10" customFormat="1" ht="15" customHeight="1" x14ac:dyDescent="0.25">
      <c r="A221" s="24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25"/>
      <c r="P221" s="25"/>
      <c r="Q221" s="25"/>
      <c r="R221" s="25"/>
      <c r="S221" s="25"/>
      <c r="T221" s="25"/>
      <c r="U221" s="37"/>
      <c r="V221" s="40"/>
      <c r="W221" s="37"/>
      <c r="X221" s="37"/>
      <c r="Y221" s="25"/>
      <c r="Z221" s="25"/>
      <c r="AA221" s="25"/>
      <c r="AB221" s="25"/>
      <c r="AC221" s="25"/>
      <c r="AD221" s="25"/>
      <c r="AE221" s="25"/>
      <c r="AF221" s="25"/>
      <c r="AG221" s="25"/>
      <c r="AH221" s="59"/>
      <c r="AI221" s="37"/>
      <c r="AJ221" s="37"/>
      <c r="AK221" s="25"/>
      <c r="AL221" s="25"/>
      <c r="AM221" s="25"/>
      <c r="AN221" s="25"/>
      <c r="AO221" s="25"/>
      <c r="AP221" s="25"/>
      <c r="AQ221" s="25"/>
      <c r="AR221" s="3"/>
    </row>
    <row r="222" spans="1:44" s="10" customFormat="1" ht="15" customHeight="1" x14ac:dyDescent="0.25">
      <c r="A222" s="24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25"/>
      <c r="P222" s="25"/>
      <c r="Q222" s="25"/>
      <c r="R222" s="25"/>
      <c r="S222" s="25"/>
      <c r="T222" s="25"/>
      <c r="U222" s="37"/>
      <c r="V222" s="40"/>
      <c r="W222" s="37"/>
      <c r="X222" s="37"/>
      <c r="Y222" s="25"/>
      <c r="Z222" s="25"/>
      <c r="AA222" s="25"/>
      <c r="AB222" s="25"/>
      <c r="AC222" s="25"/>
      <c r="AD222" s="25"/>
      <c r="AE222" s="25"/>
      <c r="AF222" s="25"/>
      <c r="AG222" s="25"/>
      <c r="AH222" s="59"/>
      <c r="AI222" s="37"/>
      <c r="AJ222" s="37"/>
      <c r="AK222" s="25"/>
      <c r="AL222" s="25"/>
      <c r="AM222" s="25"/>
      <c r="AN222" s="25"/>
      <c r="AO222" s="25"/>
      <c r="AP222" s="25"/>
      <c r="AQ222" s="25"/>
      <c r="AR222" s="3"/>
    </row>
    <row r="223" spans="1:44" s="10" customFormat="1" ht="15" customHeight="1" x14ac:dyDescent="0.25">
      <c r="A223" s="24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25"/>
      <c r="P223" s="25"/>
      <c r="Q223" s="25"/>
      <c r="R223" s="25"/>
      <c r="S223" s="25"/>
      <c r="T223" s="25"/>
      <c r="U223" s="37"/>
      <c r="V223" s="40"/>
      <c r="W223" s="37"/>
      <c r="X223" s="37"/>
      <c r="Y223" s="25"/>
      <c r="Z223" s="25"/>
      <c r="AA223" s="25"/>
      <c r="AB223" s="25"/>
      <c r="AC223" s="25"/>
      <c r="AD223" s="25"/>
      <c r="AE223" s="25"/>
      <c r="AF223" s="25"/>
      <c r="AG223" s="25"/>
      <c r="AH223" s="59"/>
      <c r="AI223" s="37"/>
      <c r="AJ223" s="37"/>
      <c r="AK223" s="25"/>
      <c r="AL223" s="25"/>
      <c r="AM223" s="25"/>
      <c r="AN223" s="25"/>
      <c r="AO223" s="25"/>
      <c r="AP223" s="25"/>
      <c r="AQ223" s="25"/>
      <c r="AR223" s="3"/>
    </row>
    <row r="224" spans="1:44" s="10" customFormat="1" ht="15" customHeight="1" x14ac:dyDescent="0.25">
      <c r="A224" s="24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25"/>
      <c r="P224" s="25"/>
      <c r="Q224" s="25"/>
      <c r="R224" s="25"/>
      <c r="S224" s="25"/>
      <c r="T224" s="25"/>
      <c r="U224" s="37"/>
      <c r="V224" s="40"/>
      <c r="W224" s="37"/>
      <c r="X224" s="37"/>
      <c r="Y224" s="25"/>
      <c r="Z224" s="25"/>
      <c r="AA224" s="25"/>
      <c r="AB224" s="25"/>
      <c r="AC224" s="25"/>
      <c r="AD224" s="25"/>
      <c r="AE224" s="25"/>
      <c r="AF224" s="25"/>
      <c r="AG224" s="25"/>
      <c r="AH224" s="59"/>
      <c r="AI224" s="37"/>
      <c r="AJ224" s="37"/>
      <c r="AK224" s="25"/>
      <c r="AL224" s="25"/>
      <c r="AM224" s="25"/>
      <c r="AN224" s="25"/>
      <c r="AO224" s="25"/>
      <c r="AP224" s="25"/>
      <c r="AQ224" s="25"/>
      <c r="AR224" s="3"/>
    </row>
    <row r="225" spans="1:44" s="10" customFormat="1" ht="15" customHeight="1" x14ac:dyDescent="0.25">
      <c r="A225" s="24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25"/>
      <c r="P225" s="25"/>
      <c r="Q225" s="25"/>
      <c r="R225" s="25"/>
      <c r="S225" s="25"/>
      <c r="T225" s="25"/>
      <c r="U225" s="37"/>
      <c r="V225" s="40"/>
      <c r="W225" s="37"/>
      <c r="X225" s="37"/>
      <c r="Y225" s="25"/>
      <c r="Z225" s="25"/>
      <c r="AA225" s="25"/>
      <c r="AB225" s="25"/>
      <c r="AC225" s="25"/>
      <c r="AD225" s="25"/>
      <c r="AE225" s="25"/>
      <c r="AF225" s="25"/>
      <c r="AG225" s="25"/>
      <c r="AH225" s="59"/>
      <c r="AI225" s="37"/>
      <c r="AJ225" s="37"/>
      <c r="AK225" s="25"/>
      <c r="AL225" s="25"/>
      <c r="AM225" s="25"/>
      <c r="AN225" s="25"/>
      <c r="AO225" s="25"/>
      <c r="AP225" s="25"/>
      <c r="AQ225" s="25"/>
      <c r="AR225" s="3"/>
    </row>
    <row r="226" spans="1:44" s="10" customFormat="1" ht="15" customHeight="1" x14ac:dyDescent="0.25">
      <c r="A226" s="24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25"/>
      <c r="P226" s="25"/>
      <c r="Q226" s="25"/>
      <c r="R226" s="25"/>
      <c r="S226" s="25"/>
      <c r="T226" s="25"/>
      <c r="U226" s="37"/>
      <c r="V226" s="40"/>
      <c r="W226" s="37"/>
      <c r="X226" s="37"/>
      <c r="Y226" s="25"/>
      <c r="Z226" s="25"/>
      <c r="AA226" s="25"/>
      <c r="AB226" s="25"/>
      <c r="AC226" s="25"/>
      <c r="AD226" s="25"/>
      <c r="AE226" s="25"/>
      <c r="AF226" s="25"/>
      <c r="AG226" s="25"/>
      <c r="AH226" s="59"/>
      <c r="AI226" s="37"/>
      <c r="AJ226" s="37"/>
      <c r="AK226" s="25"/>
      <c r="AL226" s="25"/>
      <c r="AM226" s="25"/>
      <c r="AN226" s="25"/>
      <c r="AO226" s="25"/>
      <c r="AP226" s="25"/>
      <c r="AQ226" s="25"/>
      <c r="AR226" s="3"/>
    </row>
    <row r="227" spans="1:44" s="10" customFormat="1" ht="15" customHeight="1" x14ac:dyDescent="0.25">
      <c r="A227" s="24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25"/>
      <c r="P227" s="25"/>
      <c r="Q227" s="25"/>
      <c r="R227" s="25"/>
      <c r="S227" s="25"/>
      <c r="T227" s="25"/>
      <c r="U227" s="37"/>
      <c r="V227" s="40"/>
      <c r="W227" s="37"/>
      <c r="X227" s="37"/>
      <c r="Y227" s="25"/>
      <c r="Z227" s="25"/>
      <c r="AA227" s="25"/>
      <c r="AB227" s="25"/>
      <c r="AC227" s="25"/>
      <c r="AD227" s="25"/>
      <c r="AE227" s="25"/>
      <c r="AF227" s="25"/>
      <c r="AG227" s="25"/>
      <c r="AH227" s="59"/>
      <c r="AI227" s="37"/>
      <c r="AJ227" s="37"/>
      <c r="AK227" s="25"/>
      <c r="AL227" s="25"/>
      <c r="AM227" s="25"/>
      <c r="AN227" s="25"/>
      <c r="AO227" s="25"/>
      <c r="AP227" s="25"/>
      <c r="AQ227" s="25"/>
      <c r="AR227" s="3"/>
    </row>
    <row r="228" spans="1:44" s="10" customFormat="1" ht="15" customHeight="1" x14ac:dyDescent="0.25">
      <c r="A228" s="24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25"/>
      <c r="P228" s="25"/>
      <c r="Q228" s="25"/>
      <c r="R228" s="25"/>
      <c r="S228" s="25"/>
      <c r="T228" s="25"/>
      <c r="U228" s="37"/>
      <c r="V228" s="40"/>
      <c r="W228" s="37"/>
      <c r="X228" s="37"/>
      <c r="Y228" s="25"/>
      <c r="Z228" s="25"/>
      <c r="AA228" s="25"/>
      <c r="AB228" s="25"/>
      <c r="AC228" s="25"/>
      <c r="AD228" s="25"/>
      <c r="AE228" s="25"/>
      <c r="AF228" s="25"/>
      <c r="AG228" s="25"/>
      <c r="AH228" s="59"/>
      <c r="AI228" s="37"/>
      <c r="AJ228" s="37"/>
      <c r="AK228" s="25"/>
      <c r="AL228" s="25"/>
      <c r="AM228" s="25"/>
      <c r="AN228" s="25"/>
      <c r="AO228" s="25"/>
      <c r="AP228" s="25"/>
      <c r="AQ228" s="25"/>
      <c r="AR228" s="3"/>
    </row>
    <row r="229" spans="1:44" s="10" customFormat="1" ht="15" customHeight="1" x14ac:dyDescent="0.25">
      <c r="A229" s="24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25"/>
      <c r="P229" s="25"/>
      <c r="Q229" s="25"/>
      <c r="R229" s="25"/>
      <c r="S229" s="25"/>
      <c r="T229" s="25"/>
      <c r="U229" s="37"/>
      <c r="V229" s="40"/>
      <c r="W229" s="37"/>
      <c r="X229" s="37"/>
      <c r="Y229" s="25"/>
      <c r="Z229" s="25"/>
      <c r="AA229" s="25"/>
      <c r="AB229" s="25"/>
      <c r="AC229" s="25"/>
      <c r="AD229" s="25"/>
      <c r="AE229" s="25"/>
      <c r="AF229" s="25"/>
      <c r="AG229" s="25"/>
      <c r="AH229" s="59"/>
      <c r="AI229" s="37"/>
      <c r="AJ229" s="37"/>
      <c r="AK229" s="25"/>
      <c r="AL229" s="25"/>
      <c r="AM229" s="25"/>
      <c r="AN229" s="25"/>
      <c r="AO229" s="25"/>
      <c r="AP229" s="25"/>
      <c r="AQ229" s="25"/>
      <c r="AR229" s="3"/>
    </row>
    <row r="230" spans="1:44" s="10" customFormat="1" ht="15" customHeight="1" x14ac:dyDescent="0.25">
      <c r="A230" s="24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25"/>
      <c r="P230" s="25"/>
      <c r="Q230" s="25"/>
      <c r="R230" s="25"/>
      <c r="S230" s="25"/>
      <c r="T230" s="25"/>
      <c r="U230" s="37"/>
      <c r="V230" s="40"/>
      <c r="W230" s="37"/>
      <c r="X230" s="37"/>
      <c r="Y230" s="25"/>
      <c r="Z230" s="25"/>
      <c r="AA230" s="25"/>
      <c r="AB230" s="25"/>
      <c r="AC230" s="25"/>
      <c r="AD230" s="25"/>
      <c r="AE230" s="25"/>
      <c r="AF230" s="25"/>
      <c r="AG230" s="25"/>
      <c r="AH230" s="59"/>
      <c r="AI230" s="37"/>
      <c r="AJ230" s="37"/>
      <c r="AK230" s="25"/>
      <c r="AL230" s="25"/>
      <c r="AM230" s="25"/>
      <c r="AN230" s="25"/>
      <c r="AO230" s="25"/>
      <c r="AP230" s="25"/>
      <c r="AQ230" s="25"/>
      <c r="AR230" s="3"/>
    </row>
    <row r="231" spans="1:44" s="10" customFormat="1" ht="15" customHeight="1" x14ac:dyDescent="0.25">
      <c r="A231" s="24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25"/>
      <c r="P231" s="25"/>
      <c r="Q231" s="25"/>
      <c r="R231" s="25"/>
      <c r="S231" s="25"/>
      <c r="T231" s="25"/>
      <c r="U231" s="37"/>
      <c r="V231" s="40"/>
      <c r="W231" s="37"/>
      <c r="X231" s="37"/>
      <c r="Y231" s="25"/>
      <c r="Z231" s="25"/>
      <c r="AA231" s="25"/>
      <c r="AB231" s="25"/>
      <c r="AC231" s="25"/>
      <c r="AD231" s="25"/>
      <c r="AE231" s="25"/>
      <c r="AF231" s="25"/>
      <c r="AG231" s="25"/>
      <c r="AH231" s="59"/>
      <c r="AI231" s="37"/>
      <c r="AJ231" s="37"/>
      <c r="AK231" s="25"/>
      <c r="AL231" s="25"/>
      <c r="AM231" s="25"/>
      <c r="AN231" s="25"/>
      <c r="AO231" s="25"/>
      <c r="AP231" s="25"/>
      <c r="AQ231" s="25"/>
      <c r="AR231" s="3"/>
    </row>
    <row r="232" spans="1:44" s="10" customFormat="1" ht="15" customHeight="1" x14ac:dyDescent="0.25">
      <c r="A232" s="24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25"/>
      <c r="P232" s="25"/>
      <c r="Q232" s="25"/>
      <c r="R232" s="25"/>
      <c r="S232" s="25"/>
      <c r="T232" s="25"/>
      <c r="U232" s="37"/>
      <c r="V232" s="40"/>
      <c r="W232" s="37"/>
      <c r="X232" s="37"/>
      <c r="Y232" s="25"/>
      <c r="Z232" s="25"/>
      <c r="AA232" s="25"/>
      <c r="AB232" s="25"/>
      <c r="AC232" s="25"/>
      <c r="AD232" s="25"/>
      <c r="AE232" s="25"/>
      <c r="AF232" s="25"/>
      <c r="AG232" s="25"/>
      <c r="AH232" s="59"/>
      <c r="AI232" s="37"/>
      <c r="AJ232" s="37"/>
      <c r="AK232" s="25"/>
      <c r="AL232" s="25"/>
      <c r="AM232" s="25"/>
      <c r="AN232" s="25"/>
      <c r="AO232" s="25"/>
      <c r="AP232" s="25"/>
      <c r="AQ232" s="25"/>
      <c r="AR232" s="3"/>
    </row>
    <row r="233" spans="1:44" s="10" customFormat="1" ht="15" customHeight="1" x14ac:dyDescent="0.25">
      <c r="A233" s="24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25"/>
      <c r="P233" s="25"/>
      <c r="Q233" s="25"/>
      <c r="R233" s="25"/>
      <c r="S233" s="25"/>
      <c r="T233" s="25"/>
      <c r="U233" s="37"/>
      <c r="V233" s="40"/>
      <c r="W233" s="37"/>
      <c r="X233" s="37"/>
      <c r="Y233" s="25"/>
      <c r="Z233" s="25"/>
      <c r="AA233" s="25"/>
      <c r="AB233" s="25"/>
      <c r="AC233" s="25"/>
      <c r="AD233" s="25"/>
      <c r="AE233" s="25"/>
      <c r="AF233" s="25"/>
      <c r="AG233" s="25"/>
      <c r="AH233" s="59"/>
      <c r="AI233" s="37"/>
      <c r="AJ233" s="37"/>
      <c r="AK233" s="25"/>
      <c r="AL233" s="25"/>
      <c r="AM233" s="25"/>
      <c r="AN233" s="25"/>
      <c r="AO233" s="25"/>
      <c r="AP233" s="25"/>
      <c r="AQ233" s="25"/>
      <c r="AR233" s="3"/>
    </row>
    <row r="234" spans="1:44" s="10" customFormat="1" ht="15" customHeight="1" x14ac:dyDescent="0.25">
      <c r="A234" s="24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25"/>
      <c r="P234" s="25"/>
      <c r="Q234" s="25"/>
      <c r="R234" s="25"/>
      <c r="S234" s="25"/>
      <c r="T234" s="25"/>
      <c r="U234" s="37"/>
      <c r="V234" s="40"/>
      <c r="W234" s="37"/>
      <c r="X234" s="37"/>
      <c r="Y234" s="25"/>
      <c r="Z234" s="25"/>
      <c r="AA234" s="25"/>
      <c r="AB234" s="25"/>
      <c r="AC234" s="25"/>
      <c r="AD234" s="25"/>
      <c r="AE234" s="25"/>
      <c r="AF234" s="25"/>
      <c r="AG234" s="25"/>
      <c r="AH234" s="59"/>
      <c r="AI234" s="37"/>
      <c r="AJ234" s="37"/>
      <c r="AK234" s="25"/>
      <c r="AL234" s="25"/>
      <c r="AM234" s="25"/>
      <c r="AN234" s="25"/>
      <c r="AO234" s="25"/>
      <c r="AP234" s="25"/>
      <c r="AQ234" s="25"/>
      <c r="AR234" s="3"/>
    </row>
    <row r="235" spans="1:44" s="10" customFormat="1" ht="15" customHeight="1" x14ac:dyDescent="0.25">
      <c r="A235" s="24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25"/>
      <c r="P235" s="25"/>
      <c r="Q235" s="25"/>
      <c r="R235" s="25"/>
      <c r="S235" s="25"/>
      <c r="T235" s="25"/>
      <c r="U235" s="37"/>
      <c r="V235" s="40"/>
      <c r="W235" s="37"/>
      <c r="X235" s="37"/>
      <c r="Y235" s="25"/>
      <c r="Z235" s="25"/>
      <c r="AA235" s="25"/>
      <c r="AB235" s="25"/>
      <c r="AC235" s="25"/>
      <c r="AD235" s="25"/>
      <c r="AE235" s="25"/>
      <c r="AF235" s="25"/>
      <c r="AG235" s="25"/>
      <c r="AH235" s="59"/>
      <c r="AI235" s="37"/>
      <c r="AJ235" s="37"/>
      <c r="AK235" s="25"/>
      <c r="AL235" s="25"/>
      <c r="AM235" s="25"/>
      <c r="AN235" s="25"/>
      <c r="AO235" s="25"/>
      <c r="AP235" s="25"/>
      <c r="AQ235" s="25"/>
      <c r="AR235" s="3"/>
    </row>
    <row r="236" spans="1:44" s="10" customFormat="1" ht="15" customHeight="1" x14ac:dyDescent="0.25">
      <c r="A236" s="24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25"/>
      <c r="P236" s="25"/>
      <c r="Q236" s="25"/>
      <c r="R236" s="25"/>
      <c r="S236" s="25"/>
      <c r="T236" s="25"/>
      <c r="U236" s="37"/>
      <c r="V236" s="40"/>
      <c r="W236" s="37"/>
      <c r="X236" s="37"/>
      <c r="Y236" s="25"/>
      <c r="Z236" s="25"/>
      <c r="AA236" s="25"/>
      <c r="AB236" s="25"/>
      <c r="AC236" s="25"/>
      <c r="AD236" s="25"/>
      <c r="AE236" s="25"/>
      <c r="AF236" s="25"/>
      <c r="AG236" s="25"/>
      <c r="AH236" s="59"/>
      <c r="AI236" s="37"/>
      <c r="AJ236" s="37"/>
      <c r="AK236" s="25"/>
      <c r="AL236" s="25"/>
      <c r="AM236" s="25"/>
      <c r="AN236" s="25"/>
      <c r="AO236" s="25"/>
      <c r="AP236" s="25"/>
      <c r="AQ236" s="25"/>
      <c r="AR236" s="3"/>
    </row>
    <row r="237" spans="1:44" ht="15" customHeight="1" x14ac:dyDescent="0.25">
      <c r="AG237" s="25"/>
      <c r="AH237" s="59"/>
      <c r="AI237" s="37"/>
      <c r="AJ237" s="37"/>
    </row>
    <row r="238" spans="1:44" ht="15" customHeight="1" x14ac:dyDescent="0.25">
      <c r="AG238" s="25"/>
      <c r="AH238" s="59"/>
      <c r="AI238" s="37"/>
      <c r="AJ238" s="37"/>
    </row>
    <row r="239" spans="1:44" ht="15" customHeight="1" x14ac:dyDescent="0.25">
      <c r="AG239" s="25"/>
      <c r="AH239" s="59"/>
      <c r="AI239" s="37"/>
      <c r="AJ239" s="37"/>
    </row>
    <row r="240" spans="1:44" ht="15" customHeight="1" x14ac:dyDescent="0.25">
      <c r="AG240" s="25"/>
      <c r="AH240" s="59"/>
      <c r="AI240" s="37"/>
      <c r="AJ240" s="37"/>
    </row>
    <row r="241" spans="33:36" ht="15" customHeight="1" x14ac:dyDescent="0.25">
      <c r="AG241" s="25"/>
      <c r="AH241" s="59"/>
      <c r="AI241" s="37"/>
      <c r="AJ241" s="37"/>
    </row>
    <row r="242" spans="33:36" ht="15" customHeight="1" x14ac:dyDescent="0.25">
      <c r="AG242" s="25"/>
      <c r="AH242" s="59"/>
      <c r="AI242" s="37"/>
      <c r="AJ242" s="37"/>
    </row>
    <row r="243" spans="33:36" ht="15" customHeight="1" x14ac:dyDescent="0.25">
      <c r="AG243" s="25"/>
      <c r="AH243" s="59"/>
      <c r="AI243" s="37"/>
      <c r="AJ243" s="37"/>
    </row>
  </sheetData>
  <sortState ref="D107:X135">
    <sortCondition ref="D10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47" t="s">
        <v>117</v>
      </c>
      <c r="C1" s="6"/>
      <c r="D1" s="7"/>
      <c r="E1" s="102" t="s">
        <v>118</v>
      </c>
      <c r="F1" s="194"/>
      <c r="G1" s="75"/>
      <c r="H1" s="75"/>
      <c r="I1" s="8"/>
      <c r="J1" s="6"/>
      <c r="K1" s="120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94"/>
      <c r="AB1" s="194"/>
      <c r="AC1" s="75"/>
      <c r="AD1" s="75"/>
      <c r="AE1" s="8"/>
      <c r="AF1" s="6"/>
      <c r="AG1" s="120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0" t="s">
        <v>34</v>
      </c>
      <c r="C2" s="71"/>
      <c r="D2" s="146"/>
      <c r="E2" s="14" t="s">
        <v>13</v>
      </c>
      <c r="F2" s="15"/>
      <c r="G2" s="15"/>
      <c r="H2" s="15"/>
      <c r="I2" s="21"/>
      <c r="J2" s="16"/>
      <c r="K2" s="96"/>
      <c r="L2" s="23" t="s">
        <v>243</v>
      </c>
      <c r="M2" s="15"/>
      <c r="N2" s="15"/>
      <c r="O2" s="22"/>
      <c r="P2" s="20"/>
      <c r="Q2" s="23" t="s">
        <v>244</v>
      </c>
      <c r="R2" s="15"/>
      <c r="S2" s="15"/>
      <c r="T2" s="15"/>
      <c r="U2" s="21"/>
      <c r="V2" s="22"/>
      <c r="W2" s="20"/>
      <c r="X2" s="195" t="s">
        <v>245</v>
      </c>
      <c r="Y2" s="196"/>
      <c r="Z2" s="197"/>
      <c r="AA2" s="14" t="s">
        <v>13</v>
      </c>
      <c r="AB2" s="15"/>
      <c r="AC2" s="15"/>
      <c r="AD2" s="15"/>
      <c r="AE2" s="21"/>
      <c r="AF2" s="16"/>
      <c r="AG2" s="96"/>
      <c r="AH2" s="23" t="s">
        <v>246</v>
      </c>
      <c r="AI2" s="15"/>
      <c r="AJ2" s="15"/>
      <c r="AK2" s="22"/>
      <c r="AL2" s="20"/>
      <c r="AM2" s="23" t="s">
        <v>244</v>
      </c>
      <c r="AN2" s="15"/>
      <c r="AO2" s="15"/>
      <c r="AP2" s="15"/>
      <c r="AQ2" s="21"/>
      <c r="AR2" s="22"/>
      <c r="AS2" s="13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5"/>
      <c r="L3" s="19" t="s">
        <v>5</v>
      </c>
      <c r="M3" s="19" t="s">
        <v>6</v>
      </c>
      <c r="N3" s="19" t="s">
        <v>35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5"/>
      <c r="AH3" s="19" t="s">
        <v>5</v>
      </c>
      <c r="AI3" s="19" t="s">
        <v>6</v>
      </c>
      <c r="AJ3" s="19" t="s">
        <v>35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5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27"/>
      <c r="E4" s="26"/>
      <c r="F4" s="26"/>
      <c r="G4" s="26"/>
      <c r="H4" s="28"/>
      <c r="I4" s="26"/>
      <c r="J4" s="29"/>
      <c r="K4" s="31"/>
      <c r="L4" s="90"/>
      <c r="M4" s="19"/>
      <c r="N4" s="19"/>
      <c r="O4" s="19"/>
      <c r="P4" s="25"/>
      <c r="Q4" s="26"/>
      <c r="R4" s="26"/>
      <c r="S4" s="28"/>
      <c r="T4" s="26"/>
      <c r="U4" s="26"/>
      <c r="V4" s="198"/>
      <c r="W4" s="31"/>
      <c r="X4" s="26">
        <v>1978</v>
      </c>
      <c r="Y4" s="30" t="s">
        <v>125</v>
      </c>
      <c r="Z4" s="27" t="s">
        <v>120</v>
      </c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99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27"/>
      <c r="E5" s="26"/>
      <c r="F5" s="26"/>
      <c r="G5" s="26"/>
      <c r="H5" s="28"/>
      <c r="I5" s="26"/>
      <c r="J5" s="29"/>
      <c r="K5" s="31"/>
      <c r="L5" s="90"/>
      <c r="M5" s="19"/>
      <c r="N5" s="19"/>
      <c r="O5" s="19"/>
      <c r="P5" s="25"/>
      <c r="Q5" s="26"/>
      <c r="R5" s="26"/>
      <c r="S5" s="28"/>
      <c r="T5" s="26"/>
      <c r="U5" s="26"/>
      <c r="V5" s="198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99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/>
      <c r="C6" s="30"/>
      <c r="D6" s="27"/>
      <c r="E6" s="26"/>
      <c r="F6" s="26"/>
      <c r="G6" s="26"/>
      <c r="H6" s="28"/>
      <c r="I6" s="26"/>
      <c r="J6" s="29"/>
      <c r="K6" s="31"/>
      <c r="L6" s="90"/>
      <c r="M6" s="19"/>
      <c r="N6" s="19"/>
      <c r="O6" s="19"/>
      <c r="P6" s="25"/>
      <c r="Q6" s="26"/>
      <c r="R6" s="26"/>
      <c r="S6" s="28"/>
      <c r="T6" s="26"/>
      <c r="U6" s="26"/>
      <c r="V6" s="198"/>
      <c r="W6" s="31"/>
      <c r="X6" s="26">
        <v>1994</v>
      </c>
      <c r="Y6" s="30" t="s">
        <v>129</v>
      </c>
      <c r="Z6" s="27" t="s">
        <v>120</v>
      </c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99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>
        <v>1995</v>
      </c>
      <c r="C7" s="26" t="s">
        <v>133</v>
      </c>
      <c r="D7" s="27" t="s">
        <v>120</v>
      </c>
      <c r="E7" s="26">
        <v>23</v>
      </c>
      <c r="F7" s="26">
        <v>2</v>
      </c>
      <c r="G7" s="26">
        <v>26</v>
      </c>
      <c r="H7" s="26">
        <v>8</v>
      </c>
      <c r="I7" s="26">
        <v>93</v>
      </c>
      <c r="J7" s="29"/>
      <c r="K7" s="31"/>
      <c r="L7" s="90"/>
      <c r="M7" s="19"/>
      <c r="N7" s="19"/>
      <c r="O7" s="19"/>
      <c r="P7" s="25"/>
      <c r="Q7" s="26"/>
      <c r="R7" s="26"/>
      <c r="S7" s="28"/>
      <c r="T7" s="26"/>
      <c r="U7" s="26"/>
      <c r="V7" s="198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99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>
        <v>1996</v>
      </c>
      <c r="C8" s="26" t="s">
        <v>133</v>
      </c>
      <c r="D8" s="27" t="s">
        <v>120</v>
      </c>
      <c r="E8" s="26">
        <v>20</v>
      </c>
      <c r="F8" s="26">
        <v>0</v>
      </c>
      <c r="G8" s="26">
        <v>6</v>
      </c>
      <c r="H8" s="26">
        <v>8</v>
      </c>
      <c r="I8" s="26">
        <v>45</v>
      </c>
      <c r="J8" s="29"/>
      <c r="K8" s="31"/>
      <c r="L8" s="90"/>
      <c r="M8" s="19"/>
      <c r="N8" s="19"/>
      <c r="O8" s="19"/>
      <c r="P8" s="25"/>
      <c r="Q8" s="26"/>
      <c r="R8" s="26"/>
      <c r="S8" s="28"/>
      <c r="T8" s="26"/>
      <c r="U8" s="26"/>
      <c r="V8" s="198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99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/>
      <c r="C9" s="30"/>
      <c r="D9" s="27"/>
      <c r="E9" s="26"/>
      <c r="F9" s="26"/>
      <c r="G9" s="26"/>
      <c r="H9" s="28"/>
      <c r="I9" s="26"/>
      <c r="J9" s="29"/>
      <c r="K9" s="31"/>
      <c r="L9" s="90"/>
      <c r="M9" s="19"/>
      <c r="N9" s="19"/>
      <c r="O9" s="19"/>
      <c r="P9" s="25"/>
      <c r="Q9" s="26"/>
      <c r="R9" s="26"/>
      <c r="S9" s="28"/>
      <c r="T9" s="26"/>
      <c r="U9" s="26"/>
      <c r="V9" s="198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99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ht="14.25" x14ac:dyDescent="0.2">
      <c r="A10" s="37"/>
      <c r="B10" s="78" t="s">
        <v>247</v>
      </c>
      <c r="C10" s="82"/>
      <c r="D10" s="81"/>
      <c r="E10" s="80">
        <f>SUM(E4:E9)</f>
        <v>43</v>
      </c>
      <c r="F10" s="80">
        <f>SUM(F4:F9)</f>
        <v>2</v>
      </c>
      <c r="G10" s="80">
        <f>SUM(G4:G9)</f>
        <v>32</v>
      </c>
      <c r="H10" s="80">
        <f>SUM(H4:H9)</f>
        <v>16</v>
      </c>
      <c r="I10" s="80">
        <f>SUM(I4:I9)</f>
        <v>138</v>
      </c>
      <c r="J10" s="200">
        <v>0</v>
      </c>
      <c r="K10" s="96">
        <f>SUM(K4:K9)</f>
        <v>0</v>
      </c>
      <c r="L10" s="23"/>
      <c r="M10" s="21"/>
      <c r="N10" s="112"/>
      <c r="O10" s="113"/>
      <c r="P10" s="25"/>
      <c r="Q10" s="80">
        <f>SUM(Q4:Q9)</f>
        <v>0</v>
      </c>
      <c r="R10" s="80">
        <f>SUM(R4:R9)</f>
        <v>0</v>
      </c>
      <c r="S10" s="80">
        <f>SUM(S4:S9)</f>
        <v>0</v>
      </c>
      <c r="T10" s="80">
        <f>SUM(T4:T9)</f>
        <v>0</v>
      </c>
      <c r="U10" s="80">
        <f>SUM(U4:U9)</f>
        <v>0</v>
      </c>
      <c r="V10" s="35">
        <v>0</v>
      </c>
      <c r="W10" s="96">
        <f>SUM(W4:W9)</f>
        <v>0</v>
      </c>
      <c r="X10" s="17" t="s">
        <v>247</v>
      </c>
      <c r="Y10" s="18"/>
      <c r="Z10" s="16"/>
      <c r="AA10" s="80">
        <f>SUM(AA4:AA9)</f>
        <v>0</v>
      </c>
      <c r="AB10" s="80">
        <f>SUM(AB4:AB9)</f>
        <v>0</v>
      </c>
      <c r="AC10" s="80">
        <f>SUM(AC4:AC9)</f>
        <v>0</v>
      </c>
      <c r="AD10" s="80">
        <f>SUM(AD4:AD9)</f>
        <v>0</v>
      </c>
      <c r="AE10" s="80">
        <f>SUM(AE4:AE9)</f>
        <v>0</v>
      </c>
      <c r="AF10" s="200">
        <v>0</v>
      </c>
      <c r="AG10" s="96">
        <f>SUM(AG4:AG9)</f>
        <v>0</v>
      </c>
      <c r="AH10" s="23"/>
      <c r="AI10" s="21"/>
      <c r="AJ10" s="112"/>
      <c r="AK10" s="113"/>
      <c r="AL10" s="25"/>
      <c r="AM10" s="80">
        <f>SUM(AM4:AM9)</f>
        <v>0</v>
      </c>
      <c r="AN10" s="80">
        <f>SUM(AN4:AN9)</f>
        <v>0</v>
      </c>
      <c r="AO10" s="80">
        <f>SUM(AO4:AO9)</f>
        <v>0</v>
      </c>
      <c r="AP10" s="80">
        <f>SUM(AP4:AP9)</f>
        <v>0</v>
      </c>
      <c r="AQ10" s="80">
        <f>SUM(AQ4:AQ9)</f>
        <v>0</v>
      </c>
      <c r="AR10" s="200">
        <v>0</v>
      </c>
      <c r="AS10" s="135">
        <f>SUM(AS4:AS9)</f>
        <v>0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31"/>
      <c r="L11" s="25"/>
      <c r="M11" s="25"/>
      <c r="N11" s="25"/>
      <c r="O11" s="25"/>
      <c r="P11" s="37"/>
      <c r="Q11" s="37"/>
      <c r="R11" s="40"/>
      <c r="S11" s="37"/>
      <c r="T11" s="37"/>
      <c r="U11" s="25"/>
      <c r="V11" s="25"/>
      <c r="W11" s="31"/>
      <c r="X11" s="37"/>
      <c r="Y11" s="37"/>
      <c r="Z11" s="37"/>
      <c r="AA11" s="37"/>
      <c r="AB11" s="37"/>
      <c r="AC11" s="37"/>
      <c r="AD11" s="37"/>
      <c r="AE11" s="37"/>
      <c r="AF11" s="38"/>
      <c r="AG11" s="31"/>
      <c r="AH11" s="25"/>
      <c r="AI11" s="25"/>
      <c r="AJ11" s="25"/>
      <c r="AK11" s="25"/>
      <c r="AL11" s="37"/>
      <c r="AM11" s="37"/>
      <c r="AN11" s="40"/>
      <c r="AO11" s="37"/>
      <c r="AP11" s="37"/>
      <c r="AQ11" s="25"/>
      <c r="AR11" s="25"/>
      <c r="AS11" s="3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01" t="s">
        <v>248</v>
      </c>
      <c r="C12" s="202"/>
      <c r="D12" s="203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17</v>
      </c>
      <c r="J12" s="19" t="s">
        <v>22</v>
      </c>
      <c r="K12" s="25"/>
      <c r="L12" s="19" t="s">
        <v>27</v>
      </c>
      <c r="M12" s="19" t="s">
        <v>28</v>
      </c>
      <c r="N12" s="19" t="s">
        <v>249</v>
      </c>
      <c r="O12" s="19" t="s">
        <v>250</v>
      </c>
      <c r="Q12" s="40"/>
      <c r="R12" s="40" t="s">
        <v>69</v>
      </c>
      <c r="S12" s="40"/>
      <c r="T12" s="37" t="s">
        <v>135</v>
      </c>
      <c r="U12" s="25"/>
      <c r="V12" s="31"/>
      <c r="W12" s="31"/>
      <c r="X12" s="204"/>
      <c r="Y12" s="204"/>
      <c r="Z12" s="204"/>
      <c r="AA12" s="204"/>
      <c r="AB12" s="204"/>
      <c r="AC12" s="40"/>
      <c r="AD12" s="40"/>
      <c r="AE12" s="40"/>
      <c r="AF12" s="37"/>
      <c r="AG12" s="37"/>
      <c r="AH12" s="37"/>
      <c r="AI12" s="37"/>
      <c r="AJ12" s="37"/>
      <c r="AK12" s="37"/>
      <c r="AM12" s="31"/>
      <c r="AN12" s="204"/>
      <c r="AO12" s="204"/>
      <c r="AP12" s="204"/>
      <c r="AQ12" s="204"/>
      <c r="AR12" s="204"/>
      <c r="AS12" s="204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43" t="s">
        <v>12</v>
      </c>
      <c r="C13" s="13"/>
      <c r="D13" s="45"/>
      <c r="E13" s="205">
        <v>482</v>
      </c>
      <c r="F13" s="205">
        <v>22</v>
      </c>
      <c r="G13" s="205">
        <v>353</v>
      </c>
      <c r="H13" s="205">
        <v>367</v>
      </c>
      <c r="I13" s="205">
        <v>1862</v>
      </c>
      <c r="J13" s="206">
        <v>0.52900000000000003</v>
      </c>
      <c r="K13" s="37">
        <f>PRODUCT(I13/J13)</f>
        <v>3519.8487712665406</v>
      </c>
      <c r="L13" s="207">
        <f>PRODUCT((F13+G13)/E13)</f>
        <v>0.77800829875518673</v>
      </c>
      <c r="M13" s="207">
        <f>PRODUCT(H13/E13)</f>
        <v>0.7614107883817427</v>
      </c>
      <c r="N13" s="207">
        <f>PRODUCT((F13+G13+H13)/E13)</f>
        <v>1.5394190871369295</v>
      </c>
      <c r="O13" s="207">
        <f>PRODUCT(I13/E13)</f>
        <v>3.8630705394190872</v>
      </c>
      <c r="Q13" s="40"/>
      <c r="R13" s="40"/>
      <c r="S13" s="40"/>
      <c r="T13" s="37" t="s">
        <v>136</v>
      </c>
      <c r="U13" s="37"/>
      <c r="V13" s="37"/>
      <c r="W13" s="37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40"/>
      <c r="AO13" s="40"/>
      <c r="AP13" s="40"/>
      <c r="AQ13" s="40"/>
      <c r="AR13" s="40"/>
      <c r="AS13" s="40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08" t="s">
        <v>34</v>
      </c>
      <c r="C14" s="209"/>
      <c r="D14" s="210"/>
      <c r="E14" s="205">
        <f>PRODUCT(E10+Q10)</f>
        <v>43</v>
      </c>
      <c r="F14" s="205">
        <f>PRODUCT(F10+R10)</f>
        <v>2</v>
      </c>
      <c r="G14" s="205">
        <f>PRODUCT(G10+S10)</f>
        <v>32</v>
      </c>
      <c r="H14" s="205">
        <f>PRODUCT(H10+T10)</f>
        <v>16</v>
      </c>
      <c r="I14" s="205">
        <f>PRODUCT(I10+U10)</f>
        <v>138</v>
      </c>
      <c r="J14" s="206">
        <v>0</v>
      </c>
      <c r="K14" s="37">
        <f>PRODUCT(K10+W10)</f>
        <v>0</v>
      </c>
      <c r="L14" s="207">
        <f>PRODUCT((F14+G14)/E14)</f>
        <v>0.79069767441860461</v>
      </c>
      <c r="M14" s="207">
        <f>PRODUCT(H14/E14)</f>
        <v>0.37209302325581395</v>
      </c>
      <c r="N14" s="207">
        <f>PRODUCT((F14+G14+H14)/E14)</f>
        <v>1.1627906976744187</v>
      </c>
      <c r="O14" s="207">
        <f>PRODUCT(I14/E14)</f>
        <v>3.2093023255813953</v>
      </c>
      <c r="Q14" s="40"/>
      <c r="R14" s="40"/>
      <c r="S14" s="40"/>
      <c r="T14" s="37" t="s">
        <v>137</v>
      </c>
      <c r="U14" s="37"/>
      <c r="V14" s="37"/>
      <c r="W14" s="37"/>
      <c r="X14" s="37"/>
      <c r="Y14" s="37"/>
      <c r="Z14" s="37"/>
      <c r="AA14" s="37"/>
      <c r="AB14" s="37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52" t="s">
        <v>245</v>
      </c>
      <c r="C15" s="211"/>
      <c r="D15" s="212"/>
      <c r="E15" s="205">
        <f>PRODUCT(AA10+AM10)</f>
        <v>0</v>
      </c>
      <c r="F15" s="205">
        <f>PRODUCT(AB10+AN10)</f>
        <v>0</v>
      </c>
      <c r="G15" s="205">
        <f>PRODUCT(AC10+AO10)</f>
        <v>0</v>
      </c>
      <c r="H15" s="205">
        <f>PRODUCT(AD10+AP10)</f>
        <v>0</v>
      </c>
      <c r="I15" s="205">
        <f>PRODUCT(AE10+AQ10)</f>
        <v>0</v>
      </c>
      <c r="J15" s="206">
        <v>0</v>
      </c>
      <c r="K15" s="25">
        <f>PRODUCT(AG10+AS10)</f>
        <v>0</v>
      </c>
      <c r="L15" s="207">
        <v>0</v>
      </c>
      <c r="M15" s="207">
        <v>0</v>
      </c>
      <c r="N15" s="207">
        <v>0</v>
      </c>
      <c r="O15" s="207">
        <v>0</v>
      </c>
      <c r="Q15" s="40"/>
      <c r="R15" s="40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25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213" t="s">
        <v>247</v>
      </c>
      <c r="C16" s="92"/>
      <c r="D16" s="214"/>
      <c r="E16" s="205">
        <f>SUM(E13:E15)</f>
        <v>525</v>
      </c>
      <c r="F16" s="205">
        <f t="shared" ref="F16:I16" si="0">SUM(F13:F15)</f>
        <v>24</v>
      </c>
      <c r="G16" s="205">
        <f t="shared" si="0"/>
        <v>385</v>
      </c>
      <c r="H16" s="205">
        <f t="shared" si="0"/>
        <v>383</v>
      </c>
      <c r="I16" s="205">
        <f t="shared" si="0"/>
        <v>2000</v>
      </c>
      <c r="J16" s="206">
        <v>0</v>
      </c>
      <c r="K16" s="37">
        <f>SUM(K13:K15)</f>
        <v>3519.8487712665406</v>
      </c>
      <c r="L16" s="207">
        <f>PRODUCT((F16+G16)/E16)</f>
        <v>0.7790476190476191</v>
      </c>
      <c r="M16" s="207">
        <f>PRODUCT(H16/E16)</f>
        <v>0.72952380952380957</v>
      </c>
      <c r="N16" s="207">
        <f>PRODUCT((F16+G16+H16)/E16)</f>
        <v>1.5085714285714287</v>
      </c>
      <c r="O16" s="207">
        <f>PRODUCT(I16/E16)</f>
        <v>3.8095238095238093</v>
      </c>
      <c r="Q16" s="25"/>
      <c r="R16" s="25"/>
      <c r="S16" s="25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25"/>
      <c r="F17" s="25"/>
      <c r="G17" s="25"/>
      <c r="H17" s="25"/>
      <c r="I17" s="25"/>
      <c r="J17" s="37"/>
      <c r="K17" s="37"/>
      <c r="L17" s="25"/>
      <c r="M17" s="25"/>
      <c r="N17" s="25"/>
      <c r="O17" s="25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25"/>
      <c r="AL181" s="25"/>
    </row>
    <row r="182" spans="12:38" x14ac:dyDescent="0.25">
      <c r="R182" s="31"/>
      <c r="S182" s="31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1"/>
      <c r="S183" s="31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1"/>
      <c r="S184" s="31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L185"/>
      <c r="M185"/>
      <c r="N185"/>
      <c r="O185"/>
      <c r="P185"/>
      <c r="R185" s="31"/>
      <c r="S185" s="3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4"/>
  <sheetViews>
    <sheetView zoomScale="87" zoomScaleNormal="87" workbookViewId="0"/>
  </sheetViews>
  <sheetFormatPr defaultRowHeight="15" x14ac:dyDescent="0.25"/>
  <cols>
    <col min="1" max="1" width="0.7109375" style="10" customWidth="1"/>
    <col min="2" max="2" width="31.140625" style="63" customWidth="1"/>
    <col min="3" max="3" width="21" style="64" customWidth="1"/>
    <col min="4" max="4" width="10.5703125" style="94" customWidth="1"/>
    <col min="5" max="5" width="9.42578125" style="94" customWidth="1"/>
    <col min="6" max="6" width="0.7109375" style="31" customWidth="1"/>
    <col min="7" max="16" width="5.7109375" style="64" customWidth="1"/>
    <col min="17" max="21" width="7.7109375" style="182" customWidth="1"/>
    <col min="22" max="22" width="10.7109375" style="64" customWidth="1"/>
    <col min="23" max="23" width="21.140625" style="94" customWidth="1"/>
    <col min="24" max="24" width="9.7109375" style="64" customWidth="1"/>
    <col min="25" max="26" width="9.140625" style="3"/>
    <col min="27" max="27" width="40.5703125" style="3" customWidth="1"/>
    <col min="28" max="30" width="9.140625" style="3"/>
    <col min="257" max="257" width="1.28515625" customWidth="1"/>
    <col min="258" max="258" width="31.1406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85546875" customWidth="1"/>
    <col min="269" max="277" width="5.28515625" customWidth="1"/>
    <col min="278" max="278" width="9" customWidth="1"/>
    <col min="279" max="279" width="19.42578125" customWidth="1"/>
    <col min="280" max="280" width="9.7109375" customWidth="1"/>
    <col min="513" max="513" width="1.28515625" customWidth="1"/>
    <col min="514" max="514" width="31.1406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85546875" customWidth="1"/>
    <col min="525" max="533" width="5.28515625" customWidth="1"/>
    <col min="534" max="534" width="9" customWidth="1"/>
    <col min="535" max="535" width="19.42578125" customWidth="1"/>
    <col min="536" max="536" width="9.7109375" customWidth="1"/>
    <col min="769" max="769" width="1.28515625" customWidth="1"/>
    <col min="770" max="770" width="31.1406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85546875" customWidth="1"/>
    <col min="781" max="789" width="5.28515625" customWidth="1"/>
    <col min="790" max="790" width="9" customWidth="1"/>
    <col min="791" max="791" width="19.42578125" customWidth="1"/>
    <col min="792" max="792" width="9.7109375" customWidth="1"/>
    <col min="1025" max="1025" width="1.28515625" customWidth="1"/>
    <col min="1026" max="1026" width="31.1406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85546875" customWidth="1"/>
    <col min="1037" max="1045" width="5.28515625" customWidth="1"/>
    <col min="1046" max="1046" width="9" customWidth="1"/>
    <col min="1047" max="1047" width="19.42578125" customWidth="1"/>
    <col min="1048" max="1048" width="9.7109375" customWidth="1"/>
    <col min="1281" max="1281" width="1.28515625" customWidth="1"/>
    <col min="1282" max="1282" width="31.1406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85546875" customWidth="1"/>
    <col min="1293" max="1301" width="5.28515625" customWidth="1"/>
    <col min="1302" max="1302" width="9" customWidth="1"/>
    <col min="1303" max="1303" width="19.42578125" customWidth="1"/>
    <col min="1304" max="1304" width="9.7109375" customWidth="1"/>
    <col min="1537" max="1537" width="1.28515625" customWidth="1"/>
    <col min="1538" max="1538" width="31.1406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85546875" customWidth="1"/>
    <col min="1549" max="1557" width="5.28515625" customWidth="1"/>
    <col min="1558" max="1558" width="9" customWidth="1"/>
    <col min="1559" max="1559" width="19.42578125" customWidth="1"/>
    <col min="1560" max="1560" width="9.7109375" customWidth="1"/>
    <col min="1793" max="1793" width="1.28515625" customWidth="1"/>
    <col min="1794" max="1794" width="31.1406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85546875" customWidth="1"/>
    <col min="1805" max="1813" width="5.28515625" customWidth="1"/>
    <col min="1814" max="1814" width="9" customWidth="1"/>
    <col min="1815" max="1815" width="19.42578125" customWidth="1"/>
    <col min="1816" max="1816" width="9.7109375" customWidth="1"/>
    <col min="2049" max="2049" width="1.28515625" customWidth="1"/>
    <col min="2050" max="2050" width="31.1406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85546875" customWidth="1"/>
    <col min="2061" max="2069" width="5.28515625" customWidth="1"/>
    <col min="2070" max="2070" width="9" customWidth="1"/>
    <col min="2071" max="2071" width="19.42578125" customWidth="1"/>
    <col min="2072" max="2072" width="9.7109375" customWidth="1"/>
    <col min="2305" max="2305" width="1.28515625" customWidth="1"/>
    <col min="2306" max="2306" width="31.1406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85546875" customWidth="1"/>
    <col min="2317" max="2325" width="5.28515625" customWidth="1"/>
    <col min="2326" max="2326" width="9" customWidth="1"/>
    <col min="2327" max="2327" width="19.42578125" customWidth="1"/>
    <col min="2328" max="2328" width="9.7109375" customWidth="1"/>
    <col min="2561" max="2561" width="1.28515625" customWidth="1"/>
    <col min="2562" max="2562" width="31.1406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85546875" customWidth="1"/>
    <col min="2573" max="2581" width="5.28515625" customWidth="1"/>
    <col min="2582" max="2582" width="9" customWidth="1"/>
    <col min="2583" max="2583" width="19.42578125" customWidth="1"/>
    <col min="2584" max="2584" width="9.7109375" customWidth="1"/>
    <col min="2817" max="2817" width="1.28515625" customWidth="1"/>
    <col min="2818" max="2818" width="31.1406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85546875" customWidth="1"/>
    <col min="2829" max="2837" width="5.28515625" customWidth="1"/>
    <col min="2838" max="2838" width="9" customWidth="1"/>
    <col min="2839" max="2839" width="19.42578125" customWidth="1"/>
    <col min="2840" max="2840" width="9.7109375" customWidth="1"/>
    <col min="3073" max="3073" width="1.28515625" customWidth="1"/>
    <col min="3074" max="3074" width="31.1406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85546875" customWidth="1"/>
    <col min="3085" max="3093" width="5.28515625" customWidth="1"/>
    <col min="3094" max="3094" width="9" customWidth="1"/>
    <col min="3095" max="3095" width="19.42578125" customWidth="1"/>
    <col min="3096" max="3096" width="9.7109375" customWidth="1"/>
    <col min="3329" max="3329" width="1.28515625" customWidth="1"/>
    <col min="3330" max="3330" width="31.1406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85546875" customWidth="1"/>
    <col min="3341" max="3349" width="5.28515625" customWidth="1"/>
    <col min="3350" max="3350" width="9" customWidth="1"/>
    <col min="3351" max="3351" width="19.42578125" customWidth="1"/>
    <col min="3352" max="3352" width="9.7109375" customWidth="1"/>
    <col min="3585" max="3585" width="1.28515625" customWidth="1"/>
    <col min="3586" max="3586" width="31.1406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85546875" customWidth="1"/>
    <col min="3597" max="3605" width="5.28515625" customWidth="1"/>
    <col min="3606" max="3606" width="9" customWidth="1"/>
    <col min="3607" max="3607" width="19.42578125" customWidth="1"/>
    <col min="3608" max="3608" width="9.7109375" customWidth="1"/>
    <col min="3841" max="3841" width="1.28515625" customWidth="1"/>
    <col min="3842" max="3842" width="31.1406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85546875" customWidth="1"/>
    <col min="3853" max="3861" width="5.28515625" customWidth="1"/>
    <col min="3862" max="3862" width="9" customWidth="1"/>
    <col min="3863" max="3863" width="19.42578125" customWidth="1"/>
    <col min="3864" max="3864" width="9.7109375" customWidth="1"/>
    <col min="4097" max="4097" width="1.28515625" customWidth="1"/>
    <col min="4098" max="4098" width="31.1406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85546875" customWidth="1"/>
    <col min="4109" max="4117" width="5.28515625" customWidth="1"/>
    <col min="4118" max="4118" width="9" customWidth="1"/>
    <col min="4119" max="4119" width="19.42578125" customWidth="1"/>
    <col min="4120" max="4120" width="9.7109375" customWidth="1"/>
    <col min="4353" max="4353" width="1.28515625" customWidth="1"/>
    <col min="4354" max="4354" width="31.1406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85546875" customWidth="1"/>
    <col min="4365" max="4373" width="5.28515625" customWidth="1"/>
    <col min="4374" max="4374" width="9" customWidth="1"/>
    <col min="4375" max="4375" width="19.42578125" customWidth="1"/>
    <col min="4376" max="4376" width="9.7109375" customWidth="1"/>
    <col min="4609" max="4609" width="1.28515625" customWidth="1"/>
    <col min="4610" max="4610" width="31.1406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85546875" customWidth="1"/>
    <col min="4621" max="4629" width="5.28515625" customWidth="1"/>
    <col min="4630" max="4630" width="9" customWidth="1"/>
    <col min="4631" max="4631" width="19.42578125" customWidth="1"/>
    <col min="4632" max="4632" width="9.7109375" customWidth="1"/>
    <col min="4865" max="4865" width="1.28515625" customWidth="1"/>
    <col min="4866" max="4866" width="31.1406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85546875" customWidth="1"/>
    <col min="4877" max="4885" width="5.28515625" customWidth="1"/>
    <col min="4886" max="4886" width="9" customWidth="1"/>
    <col min="4887" max="4887" width="19.42578125" customWidth="1"/>
    <col min="4888" max="4888" width="9.7109375" customWidth="1"/>
    <col min="5121" max="5121" width="1.28515625" customWidth="1"/>
    <col min="5122" max="5122" width="31.1406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85546875" customWidth="1"/>
    <col min="5133" max="5141" width="5.28515625" customWidth="1"/>
    <col min="5142" max="5142" width="9" customWidth="1"/>
    <col min="5143" max="5143" width="19.42578125" customWidth="1"/>
    <col min="5144" max="5144" width="9.7109375" customWidth="1"/>
    <col min="5377" max="5377" width="1.28515625" customWidth="1"/>
    <col min="5378" max="5378" width="31.1406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85546875" customWidth="1"/>
    <col min="5389" max="5397" width="5.28515625" customWidth="1"/>
    <col min="5398" max="5398" width="9" customWidth="1"/>
    <col min="5399" max="5399" width="19.42578125" customWidth="1"/>
    <col min="5400" max="5400" width="9.7109375" customWidth="1"/>
    <col min="5633" max="5633" width="1.28515625" customWidth="1"/>
    <col min="5634" max="5634" width="31.1406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85546875" customWidth="1"/>
    <col min="5645" max="5653" width="5.28515625" customWidth="1"/>
    <col min="5654" max="5654" width="9" customWidth="1"/>
    <col min="5655" max="5655" width="19.42578125" customWidth="1"/>
    <col min="5656" max="5656" width="9.7109375" customWidth="1"/>
    <col min="5889" max="5889" width="1.28515625" customWidth="1"/>
    <col min="5890" max="5890" width="31.1406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85546875" customWidth="1"/>
    <col min="5901" max="5909" width="5.28515625" customWidth="1"/>
    <col min="5910" max="5910" width="9" customWidth="1"/>
    <col min="5911" max="5911" width="19.42578125" customWidth="1"/>
    <col min="5912" max="5912" width="9.7109375" customWidth="1"/>
    <col min="6145" max="6145" width="1.28515625" customWidth="1"/>
    <col min="6146" max="6146" width="31.1406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85546875" customWidth="1"/>
    <col min="6157" max="6165" width="5.28515625" customWidth="1"/>
    <col min="6166" max="6166" width="9" customWidth="1"/>
    <col min="6167" max="6167" width="19.42578125" customWidth="1"/>
    <col min="6168" max="6168" width="9.7109375" customWidth="1"/>
    <col min="6401" max="6401" width="1.28515625" customWidth="1"/>
    <col min="6402" max="6402" width="31.1406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85546875" customWidth="1"/>
    <col min="6413" max="6421" width="5.28515625" customWidth="1"/>
    <col min="6422" max="6422" width="9" customWidth="1"/>
    <col min="6423" max="6423" width="19.42578125" customWidth="1"/>
    <col min="6424" max="6424" width="9.7109375" customWidth="1"/>
    <col min="6657" max="6657" width="1.28515625" customWidth="1"/>
    <col min="6658" max="6658" width="31.1406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85546875" customWidth="1"/>
    <col min="6669" max="6677" width="5.28515625" customWidth="1"/>
    <col min="6678" max="6678" width="9" customWidth="1"/>
    <col min="6679" max="6679" width="19.42578125" customWidth="1"/>
    <col min="6680" max="6680" width="9.7109375" customWidth="1"/>
    <col min="6913" max="6913" width="1.28515625" customWidth="1"/>
    <col min="6914" max="6914" width="31.1406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85546875" customWidth="1"/>
    <col min="6925" max="6933" width="5.28515625" customWidth="1"/>
    <col min="6934" max="6934" width="9" customWidth="1"/>
    <col min="6935" max="6935" width="19.42578125" customWidth="1"/>
    <col min="6936" max="6936" width="9.7109375" customWidth="1"/>
    <col min="7169" max="7169" width="1.28515625" customWidth="1"/>
    <col min="7170" max="7170" width="31.1406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85546875" customWidth="1"/>
    <col min="7181" max="7189" width="5.28515625" customWidth="1"/>
    <col min="7190" max="7190" width="9" customWidth="1"/>
    <col min="7191" max="7191" width="19.42578125" customWidth="1"/>
    <col min="7192" max="7192" width="9.7109375" customWidth="1"/>
    <col min="7425" max="7425" width="1.28515625" customWidth="1"/>
    <col min="7426" max="7426" width="31.1406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85546875" customWidth="1"/>
    <col min="7437" max="7445" width="5.28515625" customWidth="1"/>
    <col min="7446" max="7446" width="9" customWidth="1"/>
    <col min="7447" max="7447" width="19.42578125" customWidth="1"/>
    <col min="7448" max="7448" width="9.7109375" customWidth="1"/>
    <col min="7681" max="7681" width="1.28515625" customWidth="1"/>
    <col min="7682" max="7682" width="31.1406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85546875" customWidth="1"/>
    <col min="7693" max="7701" width="5.28515625" customWidth="1"/>
    <col min="7702" max="7702" width="9" customWidth="1"/>
    <col min="7703" max="7703" width="19.42578125" customWidth="1"/>
    <col min="7704" max="7704" width="9.7109375" customWidth="1"/>
    <col min="7937" max="7937" width="1.28515625" customWidth="1"/>
    <col min="7938" max="7938" width="31.1406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85546875" customWidth="1"/>
    <col min="7949" max="7957" width="5.28515625" customWidth="1"/>
    <col min="7958" max="7958" width="9" customWidth="1"/>
    <col min="7959" max="7959" width="19.42578125" customWidth="1"/>
    <col min="7960" max="7960" width="9.7109375" customWidth="1"/>
    <col min="8193" max="8193" width="1.28515625" customWidth="1"/>
    <col min="8194" max="8194" width="31.1406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85546875" customWidth="1"/>
    <col min="8205" max="8213" width="5.28515625" customWidth="1"/>
    <col min="8214" max="8214" width="9" customWidth="1"/>
    <col min="8215" max="8215" width="19.42578125" customWidth="1"/>
    <col min="8216" max="8216" width="9.7109375" customWidth="1"/>
    <col min="8449" max="8449" width="1.28515625" customWidth="1"/>
    <col min="8450" max="8450" width="31.1406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85546875" customWidth="1"/>
    <col min="8461" max="8469" width="5.28515625" customWidth="1"/>
    <col min="8470" max="8470" width="9" customWidth="1"/>
    <col min="8471" max="8471" width="19.42578125" customWidth="1"/>
    <col min="8472" max="8472" width="9.7109375" customWidth="1"/>
    <col min="8705" max="8705" width="1.28515625" customWidth="1"/>
    <col min="8706" max="8706" width="31.1406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85546875" customWidth="1"/>
    <col min="8717" max="8725" width="5.28515625" customWidth="1"/>
    <col min="8726" max="8726" width="9" customWidth="1"/>
    <col min="8727" max="8727" width="19.42578125" customWidth="1"/>
    <col min="8728" max="8728" width="9.7109375" customWidth="1"/>
    <col min="8961" max="8961" width="1.28515625" customWidth="1"/>
    <col min="8962" max="8962" width="31.1406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85546875" customWidth="1"/>
    <col min="8973" max="8981" width="5.28515625" customWidth="1"/>
    <col min="8982" max="8982" width="9" customWidth="1"/>
    <col min="8983" max="8983" width="19.42578125" customWidth="1"/>
    <col min="8984" max="8984" width="9.7109375" customWidth="1"/>
    <col min="9217" max="9217" width="1.28515625" customWidth="1"/>
    <col min="9218" max="9218" width="31.1406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85546875" customWidth="1"/>
    <col min="9229" max="9237" width="5.28515625" customWidth="1"/>
    <col min="9238" max="9238" width="9" customWidth="1"/>
    <col min="9239" max="9239" width="19.42578125" customWidth="1"/>
    <col min="9240" max="9240" width="9.7109375" customWidth="1"/>
    <col min="9473" max="9473" width="1.28515625" customWidth="1"/>
    <col min="9474" max="9474" width="31.1406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85546875" customWidth="1"/>
    <col min="9485" max="9493" width="5.28515625" customWidth="1"/>
    <col min="9494" max="9494" width="9" customWidth="1"/>
    <col min="9495" max="9495" width="19.42578125" customWidth="1"/>
    <col min="9496" max="9496" width="9.7109375" customWidth="1"/>
    <col min="9729" max="9729" width="1.28515625" customWidth="1"/>
    <col min="9730" max="9730" width="31.1406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85546875" customWidth="1"/>
    <col min="9741" max="9749" width="5.28515625" customWidth="1"/>
    <col min="9750" max="9750" width="9" customWidth="1"/>
    <col min="9751" max="9751" width="19.42578125" customWidth="1"/>
    <col min="9752" max="9752" width="9.7109375" customWidth="1"/>
    <col min="9985" max="9985" width="1.28515625" customWidth="1"/>
    <col min="9986" max="9986" width="31.1406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85546875" customWidth="1"/>
    <col min="9997" max="10005" width="5.28515625" customWidth="1"/>
    <col min="10006" max="10006" width="9" customWidth="1"/>
    <col min="10007" max="10007" width="19.42578125" customWidth="1"/>
    <col min="10008" max="10008" width="9.7109375" customWidth="1"/>
    <col min="10241" max="10241" width="1.28515625" customWidth="1"/>
    <col min="10242" max="10242" width="31.1406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85546875" customWidth="1"/>
    <col min="10253" max="10261" width="5.28515625" customWidth="1"/>
    <col min="10262" max="10262" width="9" customWidth="1"/>
    <col min="10263" max="10263" width="19.42578125" customWidth="1"/>
    <col min="10264" max="10264" width="9.7109375" customWidth="1"/>
    <col min="10497" max="10497" width="1.28515625" customWidth="1"/>
    <col min="10498" max="10498" width="31.1406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85546875" customWidth="1"/>
    <col min="10509" max="10517" width="5.28515625" customWidth="1"/>
    <col min="10518" max="10518" width="9" customWidth="1"/>
    <col min="10519" max="10519" width="19.42578125" customWidth="1"/>
    <col min="10520" max="10520" width="9.7109375" customWidth="1"/>
    <col min="10753" max="10753" width="1.28515625" customWidth="1"/>
    <col min="10754" max="10754" width="31.1406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85546875" customWidth="1"/>
    <col min="10765" max="10773" width="5.28515625" customWidth="1"/>
    <col min="10774" max="10774" width="9" customWidth="1"/>
    <col min="10775" max="10775" width="19.42578125" customWidth="1"/>
    <col min="10776" max="10776" width="9.7109375" customWidth="1"/>
    <col min="11009" max="11009" width="1.28515625" customWidth="1"/>
    <col min="11010" max="11010" width="31.1406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85546875" customWidth="1"/>
    <col min="11021" max="11029" width="5.28515625" customWidth="1"/>
    <col min="11030" max="11030" width="9" customWidth="1"/>
    <col min="11031" max="11031" width="19.42578125" customWidth="1"/>
    <col min="11032" max="11032" width="9.7109375" customWidth="1"/>
    <col min="11265" max="11265" width="1.28515625" customWidth="1"/>
    <col min="11266" max="11266" width="31.1406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85546875" customWidth="1"/>
    <col min="11277" max="11285" width="5.28515625" customWidth="1"/>
    <col min="11286" max="11286" width="9" customWidth="1"/>
    <col min="11287" max="11287" width="19.42578125" customWidth="1"/>
    <col min="11288" max="11288" width="9.7109375" customWidth="1"/>
    <col min="11521" max="11521" width="1.28515625" customWidth="1"/>
    <col min="11522" max="11522" width="31.1406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85546875" customWidth="1"/>
    <col min="11533" max="11541" width="5.28515625" customWidth="1"/>
    <col min="11542" max="11542" width="9" customWidth="1"/>
    <col min="11543" max="11543" width="19.42578125" customWidth="1"/>
    <col min="11544" max="11544" width="9.7109375" customWidth="1"/>
    <col min="11777" max="11777" width="1.28515625" customWidth="1"/>
    <col min="11778" max="11778" width="31.1406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85546875" customWidth="1"/>
    <col min="11789" max="11797" width="5.28515625" customWidth="1"/>
    <col min="11798" max="11798" width="9" customWidth="1"/>
    <col min="11799" max="11799" width="19.42578125" customWidth="1"/>
    <col min="11800" max="11800" width="9.7109375" customWidth="1"/>
    <col min="12033" max="12033" width="1.28515625" customWidth="1"/>
    <col min="12034" max="12034" width="31.1406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85546875" customWidth="1"/>
    <col min="12045" max="12053" width="5.28515625" customWidth="1"/>
    <col min="12054" max="12054" width="9" customWidth="1"/>
    <col min="12055" max="12055" width="19.42578125" customWidth="1"/>
    <col min="12056" max="12056" width="9.7109375" customWidth="1"/>
    <col min="12289" max="12289" width="1.28515625" customWidth="1"/>
    <col min="12290" max="12290" width="31.1406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85546875" customWidth="1"/>
    <col min="12301" max="12309" width="5.28515625" customWidth="1"/>
    <col min="12310" max="12310" width="9" customWidth="1"/>
    <col min="12311" max="12311" width="19.42578125" customWidth="1"/>
    <col min="12312" max="12312" width="9.7109375" customWidth="1"/>
    <col min="12545" max="12545" width="1.28515625" customWidth="1"/>
    <col min="12546" max="12546" width="31.1406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85546875" customWidth="1"/>
    <col min="12557" max="12565" width="5.28515625" customWidth="1"/>
    <col min="12566" max="12566" width="9" customWidth="1"/>
    <col min="12567" max="12567" width="19.42578125" customWidth="1"/>
    <col min="12568" max="12568" width="9.7109375" customWidth="1"/>
    <col min="12801" max="12801" width="1.28515625" customWidth="1"/>
    <col min="12802" max="12802" width="31.1406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85546875" customWidth="1"/>
    <col min="12813" max="12821" width="5.28515625" customWidth="1"/>
    <col min="12822" max="12822" width="9" customWidth="1"/>
    <col min="12823" max="12823" width="19.42578125" customWidth="1"/>
    <col min="12824" max="12824" width="9.7109375" customWidth="1"/>
    <col min="13057" max="13057" width="1.28515625" customWidth="1"/>
    <col min="13058" max="13058" width="31.1406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85546875" customWidth="1"/>
    <col min="13069" max="13077" width="5.28515625" customWidth="1"/>
    <col min="13078" max="13078" width="9" customWidth="1"/>
    <col min="13079" max="13079" width="19.42578125" customWidth="1"/>
    <col min="13080" max="13080" width="9.7109375" customWidth="1"/>
    <col min="13313" max="13313" width="1.28515625" customWidth="1"/>
    <col min="13314" max="13314" width="31.1406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85546875" customWidth="1"/>
    <col min="13325" max="13333" width="5.28515625" customWidth="1"/>
    <col min="13334" max="13334" width="9" customWidth="1"/>
    <col min="13335" max="13335" width="19.42578125" customWidth="1"/>
    <col min="13336" max="13336" width="9.7109375" customWidth="1"/>
    <col min="13569" max="13569" width="1.28515625" customWidth="1"/>
    <col min="13570" max="13570" width="31.1406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85546875" customWidth="1"/>
    <col min="13581" max="13589" width="5.28515625" customWidth="1"/>
    <col min="13590" max="13590" width="9" customWidth="1"/>
    <col min="13591" max="13591" width="19.42578125" customWidth="1"/>
    <col min="13592" max="13592" width="9.7109375" customWidth="1"/>
    <col min="13825" max="13825" width="1.28515625" customWidth="1"/>
    <col min="13826" max="13826" width="31.1406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85546875" customWidth="1"/>
    <col min="13837" max="13845" width="5.28515625" customWidth="1"/>
    <col min="13846" max="13846" width="9" customWidth="1"/>
    <col min="13847" max="13847" width="19.42578125" customWidth="1"/>
    <col min="13848" max="13848" width="9.7109375" customWidth="1"/>
    <col min="14081" max="14081" width="1.28515625" customWidth="1"/>
    <col min="14082" max="14082" width="31.1406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85546875" customWidth="1"/>
    <col min="14093" max="14101" width="5.28515625" customWidth="1"/>
    <col min="14102" max="14102" width="9" customWidth="1"/>
    <col min="14103" max="14103" width="19.42578125" customWidth="1"/>
    <col min="14104" max="14104" width="9.7109375" customWidth="1"/>
    <col min="14337" max="14337" width="1.28515625" customWidth="1"/>
    <col min="14338" max="14338" width="31.1406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85546875" customWidth="1"/>
    <col min="14349" max="14357" width="5.28515625" customWidth="1"/>
    <col min="14358" max="14358" width="9" customWidth="1"/>
    <col min="14359" max="14359" width="19.42578125" customWidth="1"/>
    <col min="14360" max="14360" width="9.7109375" customWidth="1"/>
    <col min="14593" max="14593" width="1.28515625" customWidth="1"/>
    <col min="14594" max="14594" width="31.1406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85546875" customWidth="1"/>
    <col min="14605" max="14613" width="5.28515625" customWidth="1"/>
    <col min="14614" max="14614" width="9" customWidth="1"/>
    <col min="14615" max="14615" width="19.42578125" customWidth="1"/>
    <col min="14616" max="14616" width="9.7109375" customWidth="1"/>
    <col min="14849" max="14849" width="1.28515625" customWidth="1"/>
    <col min="14850" max="14850" width="31.1406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85546875" customWidth="1"/>
    <col min="14861" max="14869" width="5.28515625" customWidth="1"/>
    <col min="14870" max="14870" width="9" customWidth="1"/>
    <col min="14871" max="14871" width="19.42578125" customWidth="1"/>
    <col min="14872" max="14872" width="9.7109375" customWidth="1"/>
    <col min="15105" max="15105" width="1.28515625" customWidth="1"/>
    <col min="15106" max="15106" width="31.1406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85546875" customWidth="1"/>
    <col min="15117" max="15125" width="5.28515625" customWidth="1"/>
    <col min="15126" max="15126" width="9" customWidth="1"/>
    <col min="15127" max="15127" width="19.42578125" customWidth="1"/>
    <col min="15128" max="15128" width="9.7109375" customWidth="1"/>
    <col min="15361" max="15361" width="1.28515625" customWidth="1"/>
    <col min="15362" max="15362" width="31.1406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85546875" customWidth="1"/>
    <col min="15373" max="15381" width="5.28515625" customWidth="1"/>
    <col min="15382" max="15382" width="9" customWidth="1"/>
    <col min="15383" max="15383" width="19.42578125" customWidth="1"/>
    <col min="15384" max="15384" width="9.7109375" customWidth="1"/>
    <col min="15617" max="15617" width="1.28515625" customWidth="1"/>
    <col min="15618" max="15618" width="31.1406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85546875" customWidth="1"/>
    <col min="15629" max="15637" width="5.28515625" customWidth="1"/>
    <col min="15638" max="15638" width="9" customWidth="1"/>
    <col min="15639" max="15639" width="19.42578125" customWidth="1"/>
    <col min="15640" max="15640" width="9.7109375" customWidth="1"/>
    <col min="15873" max="15873" width="1.28515625" customWidth="1"/>
    <col min="15874" max="15874" width="31.1406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85546875" customWidth="1"/>
    <col min="15885" max="15893" width="5.28515625" customWidth="1"/>
    <col min="15894" max="15894" width="9" customWidth="1"/>
    <col min="15895" max="15895" width="19.42578125" customWidth="1"/>
    <col min="15896" max="15896" width="9.7109375" customWidth="1"/>
    <col min="16129" max="16129" width="1.28515625" customWidth="1"/>
    <col min="16130" max="16130" width="31.1406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85546875" customWidth="1"/>
    <col min="16141" max="16149" width="5.28515625" customWidth="1"/>
    <col min="16150" max="16150" width="9" customWidth="1"/>
    <col min="16151" max="16151" width="19.42578125" customWidth="1"/>
    <col min="16152" max="16152" width="9.7109375" customWidth="1"/>
  </cols>
  <sheetData>
    <row r="1" spans="1:30" ht="18.75" x14ac:dyDescent="0.3">
      <c r="A1" s="9"/>
      <c r="B1" s="103" t="s">
        <v>56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75"/>
      <c r="R1" s="175"/>
      <c r="S1" s="175"/>
      <c r="T1" s="175"/>
      <c r="U1" s="175"/>
      <c r="V1" s="71"/>
      <c r="W1" s="73"/>
      <c r="X1" s="65"/>
      <c r="Y1" s="74"/>
      <c r="Z1" s="74"/>
      <c r="AA1" s="74"/>
      <c r="AB1" s="74"/>
      <c r="AC1" s="74"/>
      <c r="AD1" s="74"/>
    </row>
    <row r="2" spans="1:30" x14ac:dyDescent="0.25">
      <c r="A2" s="9"/>
      <c r="B2" s="11" t="s">
        <v>117</v>
      </c>
      <c r="C2" s="102" t="s">
        <v>118</v>
      </c>
      <c r="D2" s="75"/>
      <c r="E2" s="12"/>
      <c r="F2" s="76"/>
      <c r="G2" s="75"/>
      <c r="H2" s="12"/>
      <c r="I2" s="12"/>
      <c r="J2" s="12"/>
      <c r="K2" s="12"/>
      <c r="L2" s="12"/>
      <c r="M2" s="12"/>
      <c r="N2" s="12"/>
      <c r="O2" s="12"/>
      <c r="P2" s="12"/>
      <c r="Q2" s="176"/>
      <c r="R2" s="176"/>
      <c r="S2" s="176"/>
      <c r="T2" s="176"/>
      <c r="U2" s="176"/>
      <c r="V2" s="12"/>
      <c r="W2" s="75"/>
      <c r="X2" s="28"/>
      <c r="Y2" s="74"/>
      <c r="Z2" s="74"/>
      <c r="AA2" s="74"/>
      <c r="AB2" s="74"/>
      <c r="AC2" s="74"/>
      <c r="AD2" s="74"/>
    </row>
    <row r="3" spans="1:30" x14ac:dyDescent="0.25">
      <c r="A3" s="9"/>
      <c r="B3" s="77" t="s">
        <v>36</v>
      </c>
      <c r="C3" s="23" t="s">
        <v>37</v>
      </c>
      <c r="D3" s="78" t="s">
        <v>38</v>
      </c>
      <c r="E3" s="79" t="s">
        <v>1</v>
      </c>
      <c r="F3" s="25"/>
      <c r="G3" s="80" t="s">
        <v>39</v>
      </c>
      <c r="H3" s="81" t="s">
        <v>40</v>
      </c>
      <c r="I3" s="81" t="s">
        <v>32</v>
      </c>
      <c r="J3" s="18" t="s">
        <v>41</v>
      </c>
      <c r="K3" s="82" t="s">
        <v>42</v>
      </c>
      <c r="L3" s="82" t="s">
        <v>43</v>
      </c>
      <c r="M3" s="80" t="s">
        <v>44</v>
      </c>
      <c r="N3" s="80" t="s">
        <v>31</v>
      </c>
      <c r="O3" s="81" t="s">
        <v>45</v>
      </c>
      <c r="P3" s="80" t="s">
        <v>40</v>
      </c>
      <c r="Q3" s="177" t="s">
        <v>17</v>
      </c>
      <c r="R3" s="177">
        <v>1</v>
      </c>
      <c r="S3" s="177">
        <v>2</v>
      </c>
      <c r="T3" s="177">
        <v>3</v>
      </c>
      <c r="U3" s="177" t="s">
        <v>46</v>
      </c>
      <c r="V3" s="18" t="s">
        <v>22</v>
      </c>
      <c r="W3" s="17" t="s">
        <v>47</v>
      </c>
      <c r="X3" s="17" t="s">
        <v>48</v>
      </c>
      <c r="Y3" s="74"/>
      <c r="Z3" s="74"/>
      <c r="AA3" s="74"/>
      <c r="AB3" s="74"/>
      <c r="AC3" s="74"/>
      <c r="AD3" s="74"/>
    </row>
    <row r="4" spans="1:30" x14ac:dyDescent="0.25">
      <c r="A4" s="24"/>
      <c r="B4" s="123" t="s">
        <v>139</v>
      </c>
      <c r="C4" s="124" t="s">
        <v>92</v>
      </c>
      <c r="D4" s="125" t="s">
        <v>72</v>
      </c>
      <c r="E4" s="126" t="s">
        <v>128</v>
      </c>
      <c r="F4" s="25"/>
      <c r="G4" s="83">
        <v>1</v>
      </c>
      <c r="H4" s="83"/>
      <c r="I4" s="127"/>
      <c r="J4" s="83"/>
      <c r="K4" s="83" t="s">
        <v>77</v>
      </c>
      <c r="L4" s="83"/>
      <c r="M4" s="128">
        <v>1</v>
      </c>
      <c r="N4" s="83"/>
      <c r="O4" s="127"/>
      <c r="P4" s="83"/>
      <c r="Q4" s="129" t="s">
        <v>191</v>
      </c>
      <c r="R4" s="129"/>
      <c r="S4" s="129"/>
      <c r="T4" s="129"/>
      <c r="U4" s="129"/>
      <c r="V4" s="191" t="s">
        <v>124</v>
      </c>
      <c r="W4" s="124" t="s">
        <v>74</v>
      </c>
      <c r="X4" s="132" t="s">
        <v>140</v>
      </c>
      <c r="Y4" s="74"/>
      <c r="Z4" s="74"/>
      <c r="AA4" s="74"/>
      <c r="AB4" s="74"/>
      <c r="AC4" s="74"/>
      <c r="AD4" s="74"/>
    </row>
    <row r="5" spans="1:30" x14ac:dyDescent="0.25">
      <c r="A5" s="24"/>
      <c r="B5" s="84" t="s">
        <v>141</v>
      </c>
      <c r="C5" s="184" t="s">
        <v>142</v>
      </c>
      <c r="D5" s="185" t="s">
        <v>50</v>
      </c>
      <c r="E5" s="186" t="s">
        <v>130</v>
      </c>
      <c r="F5" s="25"/>
      <c r="G5" s="85"/>
      <c r="H5" s="86">
        <v>1</v>
      </c>
      <c r="I5" s="86"/>
      <c r="J5" s="187" t="s">
        <v>45</v>
      </c>
      <c r="K5" s="187">
        <v>5</v>
      </c>
      <c r="L5" s="187" t="s">
        <v>73</v>
      </c>
      <c r="M5" s="187">
        <v>1</v>
      </c>
      <c r="N5" s="187"/>
      <c r="O5" s="85">
        <v>3</v>
      </c>
      <c r="P5" s="86">
        <v>1</v>
      </c>
      <c r="Q5" s="104" t="s">
        <v>175</v>
      </c>
      <c r="R5" s="188" t="s">
        <v>176</v>
      </c>
      <c r="S5" s="188" t="s">
        <v>177</v>
      </c>
      <c r="T5" s="188" t="s">
        <v>178</v>
      </c>
      <c r="U5" s="188" t="s">
        <v>179</v>
      </c>
      <c r="V5" s="189">
        <v>0.53800000000000003</v>
      </c>
      <c r="W5" s="160" t="s">
        <v>99</v>
      </c>
      <c r="X5" s="161">
        <v>13103</v>
      </c>
      <c r="Y5" s="74"/>
      <c r="Z5" s="74"/>
      <c r="AA5" s="74"/>
      <c r="AB5" s="74"/>
      <c r="AC5" s="74"/>
      <c r="AD5" s="74"/>
    </row>
    <row r="6" spans="1:30" x14ac:dyDescent="0.25">
      <c r="A6" s="24"/>
      <c r="B6" s="84" t="s">
        <v>70</v>
      </c>
      <c r="C6" s="184" t="s">
        <v>71</v>
      </c>
      <c r="D6" s="185" t="s">
        <v>50</v>
      </c>
      <c r="E6" s="186" t="s">
        <v>130</v>
      </c>
      <c r="F6" s="25"/>
      <c r="G6" s="85"/>
      <c r="H6" s="86"/>
      <c r="I6" s="86">
        <v>1</v>
      </c>
      <c r="J6" s="187"/>
      <c r="K6" s="187" t="s">
        <v>77</v>
      </c>
      <c r="L6" s="187"/>
      <c r="M6" s="187">
        <v>1</v>
      </c>
      <c r="N6" s="187"/>
      <c r="O6" s="85"/>
      <c r="P6" s="86"/>
      <c r="Q6" s="104" t="s">
        <v>178</v>
      </c>
      <c r="R6" s="188" t="s">
        <v>180</v>
      </c>
      <c r="S6" s="188" t="s">
        <v>180</v>
      </c>
      <c r="T6" s="188" t="s">
        <v>181</v>
      </c>
      <c r="U6" s="188"/>
      <c r="V6" s="189">
        <v>0.33300000000000002</v>
      </c>
      <c r="W6" s="160" t="s">
        <v>99</v>
      </c>
      <c r="X6" s="161">
        <v>5011</v>
      </c>
      <c r="Y6" s="74"/>
      <c r="Z6" s="74"/>
      <c r="AA6" s="74"/>
      <c r="AB6" s="74"/>
      <c r="AC6" s="74"/>
      <c r="AD6" s="74"/>
    </row>
    <row r="7" spans="1:30" x14ac:dyDescent="0.25">
      <c r="A7" s="24"/>
      <c r="B7" s="84" t="s">
        <v>75</v>
      </c>
      <c r="C7" s="184" t="s">
        <v>76</v>
      </c>
      <c r="D7" s="185" t="s">
        <v>50</v>
      </c>
      <c r="E7" s="186" t="s">
        <v>130</v>
      </c>
      <c r="F7" s="25"/>
      <c r="G7" s="85">
        <v>1</v>
      </c>
      <c r="H7" s="85"/>
      <c r="I7" s="86"/>
      <c r="J7" s="187"/>
      <c r="K7" s="187" t="s">
        <v>77</v>
      </c>
      <c r="L7" s="187"/>
      <c r="M7" s="187">
        <v>1</v>
      </c>
      <c r="N7" s="187"/>
      <c r="O7" s="85">
        <v>1</v>
      </c>
      <c r="P7" s="86"/>
      <c r="Q7" s="104" t="s">
        <v>194</v>
      </c>
      <c r="R7" s="188" t="s">
        <v>180</v>
      </c>
      <c r="S7" s="188" t="s">
        <v>181</v>
      </c>
      <c r="T7" s="188" t="s">
        <v>177</v>
      </c>
      <c r="U7" s="188" t="s">
        <v>181</v>
      </c>
      <c r="V7" s="189">
        <v>0.75</v>
      </c>
      <c r="W7" s="160" t="s">
        <v>143</v>
      </c>
      <c r="X7" s="161">
        <v>13500</v>
      </c>
      <c r="Y7" s="74"/>
      <c r="Z7" s="74"/>
      <c r="AA7" s="74"/>
      <c r="AB7" s="74"/>
      <c r="AC7" s="74"/>
      <c r="AD7" s="74"/>
    </row>
    <row r="8" spans="1:30" x14ac:dyDescent="0.25">
      <c r="A8" s="24"/>
      <c r="B8" s="84" t="s">
        <v>78</v>
      </c>
      <c r="C8" s="184" t="s">
        <v>79</v>
      </c>
      <c r="D8" s="185" t="s">
        <v>50</v>
      </c>
      <c r="E8" s="186" t="s">
        <v>130</v>
      </c>
      <c r="F8" s="25"/>
      <c r="G8" s="85">
        <v>1</v>
      </c>
      <c r="H8" s="86"/>
      <c r="I8" s="86"/>
      <c r="J8" s="187" t="s">
        <v>45</v>
      </c>
      <c r="K8" s="187">
        <v>7</v>
      </c>
      <c r="L8" s="187" t="s">
        <v>49</v>
      </c>
      <c r="M8" s="187">
        <v>1</v>
      </c>
      <c r="N8" s="187"/>
      <c r="O8" s="85">
        <v>1</v>
      </c>
      <c r="P8" s="86">
        <v>2</v>
      </c>
      <c r="Q8" s="104" t="s">
        <v>183</v>
      </c>
      <c r="R8" s="188" t="s">
        <v>178</v>
      </c>
      <c r="S8" s="188" t="s">
        <v>182</v>
      </c>
      <c r="T8" s="188" t="s">
        <v>181</v>
      </c>
      <c r="U8" s="188" t="s">
        <v>178</v>
      </c>
      <c r="V8" s="189">
        <v>0.54500000000000004</v>
      </c>
      <c r="W8" s="160" t="s">
        <v>144</v>
      </c>
      <c r="X8" s="161">
        <v>12200</v>
      </c>
      <c r="Y8" s="74"/>
      <c r="Z8" s="74"/>
      <c r="AA8" s="74"/>
      <c r="AB8" s="74"/>
      <c r="AC8" s="74"/>
      <c r="AD8" s="74"/>
    </row>
    <row r="9" spans="1:30" x14ac:dyDescent="0.25">
      <c r="A9" s="24"/>
      <c r="B9" s="84" t="s">
        <v>81</v>
      </c>
      <c r="C9" s="184" t="s">
        <v>82</v>
      </c>
      <c r="D9" s="185" t="s">
        <v>50</v>
      </c>
      <c r="E9" s="186" t="s">
        <v>130</v>
      </c>
      <c r="F9" s="25"/>
      <c r="G9" s="85">
        <v>1</v>
      </c>
      <c r="H9" s="86"/>
      <c r="I9" s="86"/>
      <c r="J9" s="187" t="s">
        <v>45</v>
      </c>
      <c r="K9" s="187">
        <v>5</v>
      </c>
      <c r="L9" s="187" t="s">
        <v>73</v>
      </c>
      <c r="M9" s="187">
        <v>1</v>
      </c>
      <c r="N9" s="187"/>
      <c r="O9" s="85">
        <v>3</v>
      </c>
      <c r="P9" s="86">
        <v>1</v>
      </c>
      <c r="Q9" s="104" t="s">
        <v>175</v>
      </c>
      <c r="R9" s="188" t="s">
        <v>184</v>
      </c>
      <c r="S9" s="188"/>
      <c r="T9" s="188" t="s">
        <v>185</v>
      </c>
      <c r="U9" s="188" t="s">
        <v>186</v>
      </c>
      <c r="V9" s="189">
        <v>0.53800000000000003</v>
      </c>
      <c r="W9" s="160" t="s">
        <v>104</v>
      </c>
      <c r="X9" s="161">
        <v>8287</v>
      </c>
      <c r="Y9" s="74"/>
      <c r="Z9" s="74"/>
      <c r="AA9" s="74"/>
      <c r="AB9" s="74"/>
      <c r="AC9" s="74"/>
      <c r="AD9" s="74"/>
    </row>
    <row r="10" spans="1:30" x14ac:dyDescent="0.25">
      <c r="A10" s="24"/>
      <c r="B10" s="123" t="s">
        <v>83</v>
      </c>
      <c r="C10" s="124" t="s">
        <v>84</v>
      </c>
      <c r="D10" s="125" t="s">
        <v>72</v>
      </c>
      <c r="E10" s="126" t="s">
        <v>128</v>
      </c>
      <c r="F10" s="25"/>
      <c r="G10" s="83"/>
      <c r="H10" s="83"/>
      <c r="I10" s="127">
        <v>1</v>
      </c>
      <c r="J10" s="128" t="s">
        <v>45</v>
      </c>
      <c r="K10" s="128">
        <v>7</v>
      </c>
      <c r="L10" s="128"/>
      <c r="M10" s="128">
        <v>1</v>
      </c>
      <c r="N10" s="128"/>
      <c r="O10" s="83">
        <v>1</v>
      </c>
      <c r="P10" s="127"/>
      <c r="Q10" s="132" t="s">
        <v>187</v>
      </c>
      <c r="R10" s="129" t="s">
        <v>177</v>
      </c>
      <c r="S10" s="129" t="s">
        <v>181</v>
      </c>
      <c r="T10" s="129" t="s">
        <v>181</v>
      </c>
      <c r="U10" s="129" t="s">
        <v>176</v>
      </c>
      <c r="V10" s="130">
        <v>0.83299999999999996</v>
      </c>
      <c r="W10" s="163" t="s">
        <v>80</v>
      </c>
      <c r="X10" s="166">
        <v>7029</v>
      </c>
      <c r="Y10" s="74"/>
      <c r="Z10" s="74"/>
      <c r="AA10" s="74"/>
      <c r="AB10" s="74"/>
      <c r="AC10" s="74"/>
      <c r="AD10" s="74"/>
    </row>
    <row r="11" spans="1:30" x14ac:dyDescent="0.25">
      <c r="A11" s="24"/>
      <c r="B11" s="123" t="s">
        <v>85</v>
      </c>
      <c r="C11" s="124" t="s">
        <v>86</v>
      </c>
      <c r="D11" s="125" t="s">
        <v>72</v>
      </c>
      <c r="E11" s="126" t="s">
        <v>128</v>
      </c>
      <c r="F11" s="25"/>
      <c r="G11" s="83"/>
      <c r="H11" s="127"/>
      <c r="I11" s="127">
        <v>1</v>
      </c>
      <c r="J11" s="128" t="s">
        <v>45</v>
      </c>
      <c r="K11" s="128">
        <v>6</v>
      </c>
      <c r="L11" s="128"/>
      <c r="M11" s="128">
        <v>1</v>
      </c>
      <c r="N11" s="83"/>
      <c r="O11" s="127">
        <v>1</v>
      </c>
      <c r="P11" s="127"/>
      <c r="Q11" s="129" t="s">
        <v>188</v>
      </c>
      <c r="R11" s="129" t="s">
        <v>181</v>
      </c>
      <c r="S11" s="129"/>
      <c r="T11" s="129" t="s">
        <v>184</v>
      </c>
      <c r="U11" s="129" t="s">
        <v>176</v>
      </c>
      <c r="V11" s="130">
        <v>0.66700000000000004</v>
      </c>
      <c r="W11" s="163" t="s">
        <v>87</v>
      </c>
      <c r="X11" s="166">
        <v>7090</v>
      </c>
      <c r="Y11" s="74"/>
      <c r="Z11" s="74"/>
      <c r="AA11" s="74"/>
      <c r="AB11" s="74"/>
      <c r="AC11" s="74"/>
      <c r="AD11" s="74"/>
    </row>
    <row r="12" spans="1:30" x14ac:dyDescent="0.25">
      <c r="A12" s="24"/>
      <c r="B12" s="123" t="s">
        <v>88</v>
      </c>
      <c r="C12" s="124" t="s">
        <v>89</v>
      </c>
      <c r="D12" s="125" t="s">
        <v>72</v>
      </c>
      <c r="E12" s="126" t="s">
        <v>128</v>
      </c>
      <c r="F12" s="25"/>
      <c r="G12" s="83"/>
      <c r="H12" s="127"/>
      <c r="I12" s="83">
        <v>1</v>
      </c>
      <c r="J12" s="128"/>
      <c r="K12" s="128" t="s">
        <v>145</v>
      </c>
      <c r="L12" s="128"/>
      <c r="M12" s="128">
        <v>1</v>
      </c>
      <c r="N12" s="83"/>
      <c r="O12" s="127"/>
      <c r="P12" s="127"/>
      <c r="Q12" s="129" t="s">
        <v>181</v>
      </c>
      <c r="R12" s="129"/>
      <c r="S12" s="129" t="s">
        <v>181</v>
      </c>
      <c r="T12" s="129"/>
      <c r="U12" s="129"/>
      <c r="V12" s="190">
        <v>1</v>
      </c>
      <c r="W12" s="163" t="s">
        <v>90</v>
      </c>
      <c r="X12" s="166">
        <v>6187</v>
      </c>
      <c r="Y12" s="74"/>
      <c r="Z12" s="74"/>
      <c r="AA12" s="74"/>
      <c r="AB12" s="74"/>
      <c r="AC12" s="74"/>
      <c r="AD12" s="74"/>
    </row>
    <row r="13" spans="1:30" x14ac:dyDescent="0.25">
      <c r="A13" s="24"/>
      <c r="B13" s="123" t="s">
        <v>91</v>
      </c>
      <c r="C13" s="124" t="s">
        <v>92</v>
      </c>
      <c r="D13" s="125" t="s">
        <v>72</v>
      </c>
      <c r="E13" s="126" t="s">
        <v>128</v>
      </c>
      <c r="F13" s="25"/>
      <c r="G13" s="83">
        <v>1</v>
      </c>
      <c r="H13" s="127"/>
      <c r="I13" s="83"/>
      <c r="J13" s="128"/>
      <c r="K13" s="128" t="s">
        <v>145</v>
      </c>
      <c r="L13" s="128"/>
      <c r="M13" s="128">
        <v>1</v>
      </c>
      <c r="N13" s="83"/>
      <c r="O13" s="127"/>
      <c r="P13" s="127">
        <v>2</v>
      </c>
      <c r="Q13" s="129" t="s">
        <v>189</v>
      </c>
      <c r="R13" s="129"/>
      <c r="S13" s="129"/>
      <c r="T13" s="129" t="s">
        <v>177</v>
      </c>
      <c r="U13" s="129" t="s">
        <v>190</v>
      </c>
      <c r="V13" s="190">
        <v>0.5</v>
      </c>
      <c r="W13" s="124" t="s">
        <v>93</v>
      </c>
      <c r="X13" s="132" t="s">
        <v>94</v>
      </c>
      <c r="Y13" s="74"/>
      <c r="Z13" s="74"/>
      <c r="AA13" s="74"/>
      <c r="AB13" s="74"/>
      <c r="AC13" s="74"/>
      <c r="AD13" s="74"/>
    </row>
    <row r="14" spans="1:30" x14ac:dyDescent="0.25">
      <c r="A14" s="24"/>
      <c r="B14" s="23" t="s">
        <v>7</v>
      </c>
      <c r="C14" s="18"/>
      <c r="D14" s="17"/>
      <c r="E14" s="87"/>
      <c r="F14" s="88"/>
      <c r="G14" s="19">
        <f>SUM(G4:G13)</f>
        <v>5</v>
      </c>
      <c r="H14" s="19">
        <f>SUM(H4:H13)</f>
        <v>1</v>
      </c>
      <c r="I14" s="19">
        <f>SUM(I4:I13)</f>
        <v>4</v>
      </c>
      <c r="J14" s="18"/>
      <c r="K14" s="18"/>
      <c r="L14" s="18"/>
      <c r="M14" s="19">
        <f t="shared" ref="M14:P14" si="0">SUM(M4:M13)</f>
        <v>10</v>
      </c>
      <c r="N14" s="19"/>
      <c r="O14" s="19">
        <f t="shared" si="0"/>
        <v>10</v>
      </c>
      <c r="P14" s="19">
        <f t="shared" si="0"/>
        <v>6</v>
      </c>
      <c r="Q14" s="90" t="s">
        <v>195</v>
      </c>
      <c r="R14" s="90" t="s">
        <v>175</v>
      </c>
      <c r="S14" s="90" t="s">
        <v>192</v>
      </c>
      <c r="T14" s="90" t="s">
        <v>196</v>
      </c>
      <c r="U14" s="90" t="s">
        <v>193</v>
      </c>
      <c r="V14" s="35">
        <v>0.59699999999999998</v>
      </c>
      <c r="W14" s="89"/>
      <c r="X14" s="90"/>
      <c r="Y14" s="74"/>
      <c r="Z14" s="74"/>
      <c r="AA14" s="74"/>
      <c r="AB14" s="74"/>
      <c r="AC14" s="74"/>
      <c r="AD14" s="74"/>
    </row>
    <row r="15" spans="1:30" x14ac:dyDescent="0.25">
      <c r="A15" s="24"/>
      <c r="B15" s="99" t="s">
        <v>52</v>
      </c>
      <c r="C15" s="97" t="s">
        <v>146</v>
      </c>
      <c r="D15" s="100"/>
      <c r="E15" s="67"/>
      <c r="F15" s="68"/>
      <c r="G15" s="101"/>
      <c r="H15" s="67"/>
      <c r="I15" s="69"/>
      <c r="J15" s="67"/>
      <c r="K15" s="67"/>
      <c r="L15" s="67"/>
      <c r="M15" s="67"/>
      <c r="N15" s="67"/>
      <c r="O15" s="67"/>
      <c r="P15" s="67"/>
      <c r="Q15" s="144"/>
      <c r="R15" s="178"/>
      <c r="S15" s="144"/>
      <c r="T15" s="144"/>
      <c r="U15" s="144"/>
      <c r="V15" s="67"/>
      <c r="W15" s="97"/>
      <c r="X15" s="98"/>
      <c r="Y15" s="74"/>
      <c r="Z15" s="74"/>
      <c r="AA15" s="74"/>
      <c r="AB15" s="74"/>
      <c r="AC15" s="74"/>
      <c r="AD15" s="74"/>
    </row>
    <row r="16" spans="1:30" x14ac:dyDescent="0.25">
      <c r="A16" s="133"/>
      <c r="B16" s="105"/>
      <c r="C16" s="106"/>
      <c r="D16" s="106"/>
      <c r="E16" s="92"/>
      <c r="F16" s="92"/>
      <c r="G16" s="107"/>
      <c r="H16" s="108"/>
      <c r="I16" s="91"/>
      <c r="J16" s="108"/>
      <c r="K16" s="91"/>
      <c r="L16" s="108"/>
      <c r="M16" s="91"/>
      <c r="N16" s="91"/>
      <c r="O16" s="91"/>
      <c r="P16" s="91"/>
      <c r="Q16" s="145"/>
      <c r="R16" s="145"/>
      <c r="S16" s="145"/>
      <c r="T16" s="145"/>
      <c r="U16" s="145"/>
      <c r="V16" s="91"/>
      <c r="W16" s="91"/>
      <c r="X16" s="109"/>
      <c r="Y16" s="74"/>
      <c r="Z16" s="62"/>
      <c r="AA16" s="62"/>
      <c r="AB16" s="62"/>
      <c r="AC16" s="74"/>
      <c r="AD16" s="74"/>
    </row>
    <row r="17" spans="1:30" x14ac:dyDescent="0.25">
      <c r="A17" s="9"/>
      <c r="B17" s="77" t="s">
        <v>95</v>
      </c>
      <c r="C17" s="23" t="s">
        <v>37</v>
      </c>
      <c r="D17" s="78" t="s">
        <v>38</v>
      </c>
      <c r="E17" s="79" t="s">
        <v>1</v>
      </c>
      <c r="F17" s="25"/>
      <c r="G17" s="80" t="s">
        <v>39</v>
      </c>
      <c r="H17" s="81" t="s">
        <v>40</v>
      </c>
      <c r="I17" s="81" t="s">
        <v>32</v>
      </c>
      <c r="J17" s="18" t="s">
        <v>41</v>
      </c>
      <c r="K17" s="82" t="s">
        <v>42</v>
      </c>
      <c r="L17" s="82" t="s">
        <v>43</v>
      </c>
      <c r="M17" s="80" t="s">
        <v>44</v>
      </c>
      <c r="N17" s="80" t="s">
        <v>31</v>
      </c>
      <c r="O17" s="81" t="s">
        <v>45</v>
      </c>
      <c r="P17" s="80" t="s">
        <v>40</v>
      </c>
      <c r="Q17" s="177" t="s">
        <v>17</v>
      </c>
      <c r="R17" s="177">
        <v>1</v>
      </c>
      <c r="S17" s="177">
        <v>2</v>
      </c>
      <c r="T17" s="177">
        <v>3</v>
      </c>
      <c r="U17" s="177" t="s">
        <v>46</v>
      </c>
      <c r="V17" s="18" t="s">
        <v>22</v>
      </c>
      <c r="W17" s="17" t="s">
        <v>47</v>
      </c>
      <c r="X17" s="17" t="s">
        <v>48</v>
      </c>
      <c r="Y17" s="74"/>
      <c r="Z17" s="74"/>
      <c r="AA17" s="74"/>
      <c r="AB17" s="74"/>
      <c r="AC17" s="74"/>
      <c r="AD17" s="74"/>
    </row>
    <row r="18" spans="1:30" x14ac:dyDescent="0.25">
      <c r="A18" s="9"/>
      <c r="B18" s="162" t="s">
        <v>147</v>
      </c>
      <c r="C18" s="163" t="s">
        <v>113</v>
      </c>
      <c r="D18" s="123" t="s">
        <v>72</v>
      </c>
      <c r="E18" s="134" t="s">
        <v>120</v>
      </c>
      <c r="F18" s="135"/>
      <c r="G18" s="83"/>
      <c r="H18" s="127"/>
      <c r="I18" s="83">
        <v>1</v>
      </c>
      <c r="J18" s="83" t="s">
        <v>45</v>
      </c>
      <c r="K18" s="83">
        <v>9</v>
      </c>
      <c r="L18" s="83"/>
      <c r="M18" s="83">
        <v>1</v>
      </c>
      <c r="N18" s="83"/>
      <c r="O18" s="164"/>
      <c r="P18" s="164"/>
      <c r="Q18" s="132"/>
      <c r="R18" s="132"/>
      <c r="S18" s="132"/>
      <c r="T18" s="132"/>
      <c r="U18" s="132"/>
      <c r="V18" s="165"/>
      <c r="W18" s="162" t="s">
        <v>148</v>
      </c>
      <c r="X18" s="167">
        <v>408</v>
      </c>
      <c r="Y18" s="74"/>
      <c r="Z18" s="74"/>
      <c r="AA18" s="74"/>
      <c r="AB18" s="74"/>
      <c r="AC18" s="74"/>
      <c r="AD18" s="74"/>
    </row>
    <row r="19" spans="1:30" x14ac:dyDescent="0.25">
      <c r="A19" s="9"/>
      <c r="B19" s="162" t="s">
        <v>149</v>
      </c>
      <c r="C19" s="163" t="s">
        <v>150</v>
      </c>
      <c r="D19" s="123" t="s">
        <v>72</v>
      </c>
      <c r="E19" s="134" t="s">
        <v>120</v>
      </c>
      <c r="F19" s="168"/>
      <c r="G19" s="83"/>
      <c r="H19" s="127"/>
      <c r="I19" s="83">
        <v>1</v>
      </c>
      <c r="J19" s="83" t="s">
        <v>45</v>
      </c>
      <c r="K19" s="83">
        <v>2</v>
      </c>
      <c r="L19" s="83"/>
      <c r="M19" s="83">
        <v>1</v>
      </c>
      <c r="N19" s="83"/>
      <c r="O19" s="164"/>
      <c r="P19" s="164">
        <v>1</v>
      </c>
      <c r="Q19" s="179"/>
      <c r="R19" s="179"/>
      <c r="S19" s="179"/>
      <c r="T19" s="179"/>
      <c r="U19" s="179"/>
      <c r="V19" s="165"/>
      <c r="W19" s="162" t="s">
        <v>151</v>
      </c>
      <c r="X19" s="167">
        <v>390</v>
      </c>
      <c r="Y19" s="74"/>
      <c r="Z19" s="74"/>
      <c r="AA19" s="74"/>
      <c r="AB19" s="74"/>
      <c r="AC19" s="74"/>
      <c r="AD19" s="74"/>
    </row>
    <row r="20" spans="1:30" x14ac:dyDescent="0.25">
      <c r="A20" s="24"/>
      <c r="B20" s="23" t="s">
        <v>7</v>
      </c>
      <c r="C20" s="18"/>
      <c r="D20" s="17"/>
      <c r="E20" s="87"/>
      <c r="F20" s="88"/>
      <c r="G20" s="19"/>
      <c r="H20" s="19"/>
      <c r="I20" s="19">
        <v>2</v>
      </c>
      <c r="J20" s="18"/>
      <c r="K20" s="18"/>
      <c r="L20" s="18"/>
      <c r="M20" s="19">
        <v>2</v>
      </c>
      <c r="N20" s="19"/>
      <c r="O20" s="19"/>
      <c r="P20" s="19">
        <v>1</v>
      </c>
      <c r="Q20" s="90"/>
      <c r="R20" s="90"/>
      <c r="S20" s="90"/>
      <c r="T20" s="90"/>
      <c r="U20" s="90"/>
      <c r="V20" s="35"/>
      <c r="W20" s="89"/>
      <c r="X20" s="90"/>
      <c r="Y20" s="74"/>
      <c r="Z20" s="74"/>
      <c r="AA20" s="74"/>
      <c r="AB20" s="74"/>
      <c r="AC20" s="74"/>
      <c r="AD20" s="74"/>
    </row>
    <row r="21" spans="1:30" x14ac:dyDescent="0.25">
      <c r="A21" s="133"/>
      <c r="B21" s="105"/>
      <c r="C21" s="106"/>
      <c r="D21" s="106"/>
      <c r="E21" s="92"/>
      <c r="F21" s="92"/>
      <c r="G21" s="107"/>
      <c r="H21" s="108"/>
      <c r="I21" s="91"/>
      <c r="J21" s="108"/>
      <c r="K21" s="91"/>
      <c r="L21" s="108"/>
      <c r="M21" s="91"/>
      <c r="N21" s="91"/>
      <c r="O21" s="91"/>
      <c r="P21" s="91"/>
      <c r="Q21" s="145"/>
      <c r="R21" s="145"/>
      <c r="S21" s="145"/>
      <c r="T21" s="145"/>
      <c r="U21" s="145"/>
      <c r="V21" s="91"/>
      <c r="W21" s="91"/>
      <c r="X21" s="109"/>
      <c r="Y21" s="74"/>
      <c r="Z21" s="62"/>
      <c r="AA21" s="62"/>
      <c r="AB21" s="62"/>
      <c r="AC21" s="74"/>
      <c r="AD21" s="74"/>
    </row>
    <row r="22" spans="1:30" ht="18.75" x14ac:dyDescent="0.25">
      <c r="A22" s="133"/>
      <c r="B22" s="110" t="s">
        <v>53</v>
      </c>
      <c r="C22" s="71"/>
      <c r="D22" s="73"/>
      <c r="E22" s="73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175"/>
      <c r="R22" s="175"/>
      <c r="S22" s="175"/>
      <c r="T22" s="175"/>
      <c r="U22" s="175"/>
      <c r="V22" s="71"/>
      <c r="W22" s="73"/>
      <c r="X22" s="65"/>
      <c r="Y22" s="74"/>
      <c r="Z22" s="62"/>
      <c r="AA22" s="62"/>
      <c r="AB22" s="62"/>
      <c r="AC22" s="74"/>
      <c r="AD22" s="74"/>
    </row>
    <row r="23" spans="1:30" x14ac:dyDescent="0.25">
      <c r="A23" s="133"/>
      <c r="B23" s="77" t="s">
        <v>36</v>
      </c>
      <c r="C23" s="23" t="s">
        <v>54</v>
      </c>
      <c r="D23" s="78" t="s">
        <v>38</v>
      </c>
      <c r="E23" s="79" t="s">
        <v>1</v>
      </c>
      <c r="F23" s="40"/>
      <c r="G23" s="80" t="s">
        <v>39</v>
      </c>
      <c r="H23" s="81" t="s">
        <v>40</v>
      </c>
      <c r="I23" s="81" t="s">
        <v>32</v>
      </c>
      <c r="J23" s="18" t="s">
        <v>41</v>
      </c>
      <c r="K23" s="82" t="s">
        <v>42</v>
      </c>
      <c r="L23" s="82" t="s">
        <v>43</v>
      </c>
      <c r="M23" s="80" t="s">
        <v>44</v>
      </c>
      <c r="N23" s="80" t="s">
        <v>31</v>
      </c>
      <c r="O23" s="81" t="s">
        <v>45</v>
      </c>
      <c r="P23" s="80" t="s">
        <v>40</v>
      </c>
      <c r="Q23" s="177" t="s">
        <v>17</v>
      </c>
      <c r="R23" s="177">
        <v>1</v>
      </c>
      <c r="S23" s="177">
        <v>2</v>
      </c>
      <c r="T23" s="177">
        <v>3</v>
      </c>
      <c r="U23" s="177" t="s">
        <v>46</v>
      </c>
      <c r="V23" s="18" t="s">
        <v>55</v>
      </c>
      <c r="W23" s="17" t="s">
        <v>47</v>
      </c>
      <c r="X23" s="17" t="s">
        <v>48</v>
      </c>
      <c r="Y23" s="74"/>
      <c r="Z23" s="62"/>
      <c r="AA23" s="62"/>
      <c r="AB23" s="62"/>
      <c r="AC23" s="74"/>
      <c r="AD23" s="74"/>
    </row>
    <row r="24" spans="1:30" x14ac:dyDescent="0.25">
      <c r="A24" s="133"/>
      <c r="B24" s="95" t="s">
        <v>152</v>
      </c>
      <c r="C24" s="169" t="s">
        <v>153</v>
      </c>
      <c r="D24" s="95" t="s">
        <v>154</v>
      </c>
      <c r="E24" s="170" t="s">
        <v>128</v>
      </c>
      <c r="F24" s="40"/>
      <c r="G24" s="171"/>
      <c r="H24" s="171"/>
      <c r="I24" s="171">
        <v>1</v>
      </c>
      <c r="J24" s="172" t="s">
        <v>45</v>
      </c>
      <c r="K24" s="172">
        <v>9</v>
      </c>
      <c r="L24" s="173"/>
      <c r="M24" s="173">
        <v>1</v>
      </c>
      <c r="N24" s="172"/>
      <c r="O24" s="173"/>
      <c r="P24" s="173"/>
      <c r="Q24" s="172"/>
      <c r="R24" s="172"/>
      <c r="S24" s="172"/>
      <c r="T24" s="172"/>
      <c r="U24" s="172"/>
      <c r="V24" s="174"/>
      <c r="W24" s="170" t="s">
        <v>155</v>
      </c>
      <c r="X24" s="32">
        <v>1340</v>
      </c>
      <c r="Y24" s="74"/>
      <c r="Z24" s="62"/>
      <c r="AA24" s="62"/>
      <c r="AB24" s="62"/>
      <c r="AC24" s="74"/>
      <c r="AD24" s="74"/>
    </row>
    <row r="25" spans="1:30" x14ac:dyDescent="0.25">
      <c r="A25" s="133"/>
      <c r="B25" s="95" t="s">
        <v>156</v>
      </c>
      <c r="C25" s="169" t="s">
        <v>157</v>
      </c>
      <c r="D25" s="95" t="s">
        <v>154</v>
      </c>
      <c r="E25" s="170" t="s">
        <v>128</v>
      </c>
      <c r="F25" s="40"/>
      <c r="G25" s="171"/>
      <c r="H25" s="171"/>
      <c r="I25" s="171">
        <v>1</v>
      </c>
      <c r="J25" s="172" t="s">
        <v>45</v>
      </c>
      <c r="K25" s="172">
        <v>6</v>
      </c>
      <c r="L25" s="173"/>
      <c r="M25" s="173">
        <v>1</v>
      </c>
      <c r="N25" s="172"/>
      <c r="O25" s="173"/>
      <c r="P25" s="173"/>
      <c r="Q25" s="172"/>
      <c r="R25" s="172"/>
      <c r="S25" s="172"/>
      <c r="T25" s="172"/>
      <c r="U25" s="172"/>
      <c r="V25" s="174"/>
      <c r="W25" s="170" t="s">
        <v>158</v>
      </c>
      <c r="X25" s="32">
        <v>1340</v>
      </c>
      <c r="Y25" s="74"/>
      <c r="Z25" s="62"/>
      <c r="AA25" s="62"/>
      <c r="AB25" s="62"/>
      <c r="AC25" s="74"/>
      <c r="AD25" s="74"/>
    </row>
    <row r="26" spans="1:30" x14ac:dyDescent="0.25">
      <c r="A26" s="133"/>
      <c r="B26" s="95" t="s">
        <v>159</v>
      </c>
      <c r="C26" s="169" t="s">
        <v>113</v>
      </c>
      <c r="D26" s="95" t="s">
        <v>154</v>
      </c>
      <c r="E26" s="170" t="s">
        <v>128</v>
      </c>
      <c r="F26" s="40"/>
      <c r="G26" s="171"/>
      <c r="H26" s="171"/>
      <c r="I26" s="171">
        <v>1</v>
      </c>
      <c r="J26" s="172"/>
      <c r="K26" s="172" t="s">
        <v>77</v>
      </c>
      <c r="L26" s="173"/>
      <c r="M26" s="173">
        <v>1</v>
      </c>
      <c r="N26" s="172"/>
      <c r="O26" s="173"/>
      <c r="P26" s="173"/>
      <c r="Q26" s="172" t="s">
        <v>191</v>
      </c>
      <c r="R26" s="172"/>
      <c r="S26" s="172"/>
      <c r="T26" s="172"/>
      <c r="U26" s="172"/>
      <c r="V26" s="193" t="s">
        <v>124</v>
      </c>
      <c r="W26" s="170" t="s">
        <v>155</v>
      </c>
      <c r="X26" s="32">
        <v>2177</v>
      </c>
      <c r="Y26" s="40"/>
      <c r="Z26" s="37"/>
      <c r="AA26" s="25"/>
      <c r="AB26" s="25"/>
      <c r="AC26" s="74"/>
      <c r="AD26" s="74"/>
    </row>
    <row r="27" spans="1:30" x14ac:dyDescent="0.25">
      <c r="A27" s="24"/>
      <c r="B27" s="125" t="s">
        <v>160</v>
      </c>
      <c r="C27" s="131" t="s">
        <v>161</v>
      </c>
      <c r="D27" s="125" t="s">
        <v>98</v>
      </c>
      <c r="E27" s="136" t="s">
        <v>130</v>
      </c>
      <c r="F27" s="40"/>
      <c r="G27" s="137"/>
      <c r="H27" s="138"/>
      <c r="I27" s="137">
        <v>1</v>
      </c>
      <c r="J27" s="139" t="s">
        <v>45</v>
      </c>
      <c r="K27" s="139">
        <v>7</v>
      </c>
      <c r="L27" s="138" t="s">
        <v>102</v>
      </c>
      <c r="M27" s="140">
        <v>1</v>
      </c>
      <c r="N27" s="141"/>
      <c r="O27" s="141"/>
      <c r="P27" s="141"/>
      <c r="Q27" s="142" t="s">
        <v>190</v>
      </c>
      <c r="R27" s="142"/>
      <c r="S27" s="142"/>
      <c r="T27" s="142" t="s">
        <v>180</v>
      </c>
      <c r="U27" s="142" t="s">
        <v>180</v>
      </c>
      <c r="V27" s="143">
        <v>0</v>
      </c>
      <c r="W27" s="136" t="s">
        <v>99</v>
      </c>
      <c r="X27" s="83">
        <v>1556</v>
      </c>
      <c r="Y27" s="74"/>
      <c r="Z27" s="74"/>
      <c r="AA27" s="74"/>
      <c r="AB27" s="74"/>
      <c r="AC27" s="74"/>
      <c r="AD27" s="74"/>
    </row>
    <row r="28" spans="1:30" x14ac:dyDescent="0.25">
      <c r="A28" s="24"/>
      <c r="B28" s="95" t="s">
        <v>96</v>
      </c>
      <c r="C28" s="169" t="s">
        <v>97</v>
      </c>
      <c r="D28" s="95" t="s">
        <v>154</v>
      </c>
      <c r="E28" s="170" t="s">
        <v>130</v>
      </c>
      <c r="F28" s="40"/>
      <c r="G28" s="171">
        <v>1</v>
      </c>
      <c r="H28" s="171"/>
      <c r="I28" s="171"/>
      <c r="J28" s="172" t="s">
        <v>45</v>
      </c>
      <c r="K28" s="172">
        <v>6</v>
      </c>
      <c r="L28" s="173" t="s">
        <v>214</v>
      </c>
      <c r="M28" s="173">
        <v>1</v>
      </c>
      <c r="N28" s="172"/>
      <c r="O28" s="173">
        <v>1</v>
      </c>
      <c r="P28" s="173">
        <v>1</v>
      </c>
      <c r="Q28" s="172" t="s">
        <v>185</v>
      </c>
      <c r="R28" s="172" t="s">
        <v>176</v>
      </c>
      <c r="S28" s="172"/>
      <c r="T28" s="172"/>
      <c r="U28" s="172" t="s">
        <v>178</v>
      </c>
      <c r="V28" s="174">
        <v>0.4</v>
      </c>
      <c r="W28" s="170" t="s">
        <v>90</v>
      </c>
      <c r="X28" s="32">
        <v>1547</v>
      </c>
      <c r="Y28" s="74"/>
      <c r="Z28" s="74"/>
      <c r="AA28" s="74"/>
      <c r="AB28" s="74"/>
      <c r="AC28" s="74"/>
      <c r="AD28" s="74"/>
    </row>
    <row r="29" spans="1:30" x14ac:dyDescent="0.25">
      <c r="A29" s="24"/>
      <c r="B29" s="125" t="s">
        <v>114</v>
      </c>
      <c r="C29" s="131" t="s">
        <v>115</v>
      </c>
      <c r="D29" s="125" t="s">
        <v>98</v>
      </c>
      <c r="E29" s="136" t="s">
        <v>130</v>
      </c>
      <c r="F29" s="40"/>
      <c r="G29" s="137">
        <v>1</v>
      </c>
      <c r="H29" s="138"/>
      <c r="I29" s="137"/>
      <c r="J29" s="139" t="s">
        <v>45</v>
      </c>
      <c r="K29" s="139">
        <v>8</v>
      </c>
      <c r="L29" s="138" t="s">
        <v>51</v>
      </c>
      <c r="M29" s="140">
        <v>1</v>
      </c>
      <c r="N29" s="141"/>
      <c r="O29" s="141"/>
      <c r="P29" s="141">
        <v>3</v>
      </c>
      <c r="Q29" s="142" t="s">
        <v>215</v>
      </c>
      <c r="R29" s="142" t="s">
        <v>184</v>
      </c>
      <c r="S29" s="142" t="s">
        <v>180</v>
      </c>
      <c r="T29" s="142" t="s">
        <v>180</v>
      </c>
      <c r="U29" s="142" t="s">
        <v>190</v>
      </c>
      <c r="V29" s="143">
        <v>0.2857142857142857</v>
      </c>
      <c r="W29" s="136" t="s">
        <v>103</v>
      </c>
      <c r="X29" s="83">
        <v>2450</v>
      </c>
      <c r="Y29" s="74"/>
      <c r="Z29" s="74"/>
      <c r="AA29" s="74"/>
      <c r="AB29" s="74"/>
      <c r="AC29" s="74"/>
      <c r="AD29" s="74"/>
    </row>
    <row r="30" spans="1:30" x14ac:dyDescent="0.25">
      <c r="A30" s="24"/>
      <c r="B30" s="125" t="s">
        <v>100</v>
      </c>
      <c r="C30" s="131" t="s">
        <v>101</v>
      </c>
      <c r="D30" s="125" t="s">
        <v>98</v>
      </c>
      <c r="E30" s="136" t="s">
        <v>130</v>
      </c>
      <c r="F30" s="40"/>
      <c r="G30" s="137">
        <v>1</v>
      </c>
      <c r="H30" s="138"/>
      <c r="I30" s="137"/>
      <c r="J30" s="139"/>
      <c r="K30" s="139" t="s">
        <v>77</v>
      </c>
      <c r="L30" s="138"/>
      <c r="M30" s="140">
        <v>1</v>
      </c>
      <c r="N30" s="141"/>
      <c r="O30" s="141">
        <v>1</v>
      </c>
      <c r="P30" s="141"/>
      <c r="Q30" s="142" t="s">
        <v>176</v>
      </c>
      <c r="R30" s="142"/>
      <c r="S30" s="142"/>
      <c r="T30" s="142"/>
      <c r="U30" s="142" t="s">
        <v>176</v>
      </c>
      <c r="V30" s="143">
        <v>0.5</v>
      </c>
      <c r="W30" s="136" t="s">
        <v>103</v>
      </c>
      <c r="X30" s="83">
        <v>1600</v>
      </c>
      <c r="Y30" s="74"/>
      <c r="Z30" s="74"/>
      <c r="AA30" s="74"/>
      <c r="AB30" s="74"/>
      <c r="AC30" s="74"/>
      <c r="AD30" s="74"/>
    </row>
    <row r="31" spans="1:30" x14ac:dyDescent="0.25">
      <c r="A31" s="24"/>
      <c r="B31" s="95" t="s">
        <v>216</v>
      </c>
      <c r="C31" s="169" t="s">
        <v>105</v>
      </c>
      <c r="D31" s="95" t="s">
        <v>154</v>
      </c>
      <c r="E31" s="170" t="s">
        <v>128</v>
      </c>
      <c r="F31" s="40"/>
      <c r="G31" s="171"/>
      <c r="H31" s="171"/>
      <c r="I31" s="171">
        <v>1</v>
      </c>
      <c r="J31" s="172" t="s">
        <v>45</v>
      </c>
      <c r="K31" s="172">
        <v>4</v>
      </c>
      <c r="L31" s="173"/>
      <c r="M31" s="173">
        <v>1</v>
      </c>
      <c r="N31" s="172"/>
      <c r="O31" s="173"/>
      <c r="P31" s="173"/>
      <c r="Q31" s="172" t="s">
        <v>180</v>
      </c>
      <c r="R31" s="172"/>
      <c r="S31" s="172"/>
      <c r="T31" s="172" t="s">
        <v>180</v>
      </c>
      <c r="U31" s="172"/>
      <c r="V31" s="174">
        <v>0</v>
      </c>
      <c r="W31" s="170" t="s">
        <v>104</v>
      </c>
      <c r="X31" s="32">
        <v>1620</v>
      </c>
      <c r="Y31" s="74"/>
      <c r="Z31" s="74"/>
      <c r="AA31" s="74"/>
      <c r="AB31" s="74"/>
      <c r="AC31" s="74"/>
      <c r="AD31" s="74"/>
    </row>
    <row r="32" spans="1:30" x14ac:dyDescent="0.25">
      <c r="A32" s="24"/>
      <c r="B32" s="125" t="s">
        <v>106</v>
      </c>
      <c r="C32" s="131" t="s">
        <v>107</v>
      </c>
      <c r="D32" s="125" t="s">
        <v>98</v>
      </c>
      <c r="E32" s="136" t="s">
        <v>128</v>
      </c>
      <c r="F32" s="40"/>
      <c r="G32" s="137"/>
      <c r="H32" s="138"/>
      <c r="I32" s="137">
        <v>1</v>
      </c>
      <c r="J32" s="139" t="s">
        <v>45</v>
      </c>
      <c r="K32" s="139">
        <v>5</v>
      </c>
      <c r="L32" s="138"/>
      <c r="M32" s="140">
        <v>1</v>
      </c>
      <c r="N32" s="141"/>
      <c r="O32" s="141">
        <v>1</v>
      </c>
      <c r="P32" s="141">
        <v>1</v>
      </c>
      <c r="Q32" s="142" t="s">
        <v>217</v>
      </c>
      <c r="R32" s="142" t="s">
        <v>218</v>
      </c>
      <c r="S32" s="142" t="s">
        <v>180</v>
      </c>
      <c r="T32" s="142" t="s">
        <v>180</v>
      </c>
      <c r="U32" s="142" t="s">
        <v>176</v>
      </c>
      <c r="V32" s="143">
        <v>0.14285714285714285</v>
      </c>
      <c r="W32" s="136" t="s">
        <v>108</v>
      </c>
      <c r="X32" s="83">
        <v>1506</v>
      </c>
      <c r="Y32" s="74"/>
      <c r="Z32" s="74"/>
      <c r="AA32" s="74"/>
      <c r="AB32" s="74"/>
      <c r="AC32" s="74"/>
      <c r="AD32" s="74"/>
    </row>
    <row r="33" spans="1:30" x14ac:dyDescent="0.25">
      <c r="A33" s="24"/>
      <c r="B33" s="125" t="s">
        <v>109</v>
      </c>
      <c r="C33" s="131" t="s">
        <v>110</v>
      </c>
      <c r="D33" s="125" t="s">
        <v>98</v>
      </c>
      <c r="E33" s="136" t="s">
        <v>128</v>
      </c>
      <c r="F33" s="40"/>
      <c r="G33" s="137"/>
      <c r="H33" s="138"/>
      <c r="I33" s="137">
        <v>1</v>
      </c>
      <c r="J33" s="139" t="s">
        <v>45</v>
      </c>
      <c r="K33" s="139">
        <v>6</v>
      </c>
      <c r="L33" s="138"/>
      <c r="M33" s="140">
        <v>1</v>
      </c>
      <c r="N33" s="141"/>
      <c r="O33" s="141"/>
      <c r="P33" s="141">
        <v>1</v>
      </c>
      <c r="Q33" s="142" t="s">
        <v>219</v>
      </c>
      <c r="R33" s="142" t="s">
        <v>184</v>
      </c>
      <c r="S33" s="142" t="s">
        <v>180</v>
      </c>
      <c r="T33" s="142" t="s">
        <v>181</v>
      </c>
      <c r="U33" s="142" t="s">
        <v>180</v>
      </c>
      <c r="V33" s="143">
        <v>0.42857142857142855</v>
      </c>
      <c r="W33" s="136" t="s">
        <v>93</v>
      </c>
      <c r="X33" s="83">
        <v>1110</v>
      </c>
      <c r="Y33" s="74"/>
      <c r="Z33" s="74"/>
      <c r="AA33" s="74"/>
      <c r="AB33" s="74"/>
      <c r="AC33" s="74"/>
      <c r="AD33" s="74"/>
    </row>
    <row r="34" spans="1:30" x14ac:dyDescent="0.25">
      <c r="A34" s="24"/>
      <c r="B34" s="95" t="s">
        <v>111</v>
      </c>
      <c r="C34" s="169" t="s">
        <v>112</v>
      </c>
      <c r="D34" s="95" t="s">
        <v>154</v>
      </c>
      <c r="E34" s="170" t="s">
        <v>128</v>
      </c>
      <c r="F34" s="40"/>
      <c r="G34" s="171">
        <v>1</v>
      </c>
      <c r="H34" s="171"/>
      <c r="I34" s="171"/>
      <c r="J34" s="32"/>
      <c r="K34" s="32" t="s">
        <v>145</v>
      </c>
      <c r="L34" s="173"/>
      <c r="M34" s="173">
        <v>1</v>
      </c>
      <c r="N34" s="172"/>
      <c r="O34" s="173"/>
      <c r="P34" s="173"/>
      <c r="Q34" s="172" t="s">
        <v>191</v>
      </c>
      <c r="R34" s="172"/>
      <c r="S34" s="172"/>
      <c r="T34" s="172"/>
      <c r="U34" s="172"/>
      <c r="V34" s="193" t="s">
        <v>124</v>
      </c>
      <c r="W34" s="170" t="s">
        <v>87</v>
      </c>
      <c r="X34" s="32">
        <v>1480</v>
      </c>
      <c r="Y34" s="74"/>
      <c r="Z34" s="74"/>
      <c r="AA34" s="74"/>
      <c r="AB34" s="74"/>
      <c r="AC34" s="74"/>
      <c r="AD34" s="74"/>
    </row>
    <row r="35" spans="1:30" x14ac:dyDescent="0.25">
      <c r="A35" s="24"/>
      <c r="B35" s="23" t="s">
        <v>7</v>
      </c>
      <c r="C35" s="18"/>
      <c r="D35" s="17"/>
      <c r="E35" s="87"/>
      <c r="F35" s="40"/>
      <c r="G35" s="19">
        <f>SUM(G24:G34)</f>
        <v>4</v>
      </c>
      <c r="H35" s="19"/>
      <c r="I35" s="19">
        <f>SUM(I24:I34)</f>
        <v>7</v>
      </c>
      <c r="J35" s="18"/>
      <c r="K35" s="18"/>
      <c r="L35" s="18"/>
      <c r="M35" s="19">
        <f t="shared" ref="M35:P35" si="1">SUM(M24:M34)</f>
        <v>11</v>
      </c>
      <c r="N35" s="19"/>
      <c r="O35" s="19">
        <f t="shared" si="1"/>
        <v>3</v>
      </c>
      <c r="P35" s="19">
        <f t="shared" si="1"/>
        <v>6</v>
      </c>
      <c r="Q35" s="90" t="s">
        <v>220</v>
      </c>
      <c r="R35" s="90" t="s">
        <v>221</v>
      </c>
      <c r="S35" s="90" t="s">
        <v>218</v>
      </c>
      <c r="T35" s="90" t="s">
        <v>223</v>
      </c>
      <c r="U35" s="90" t="s">
        <v>222</v>
      </c>
      <c r="V35" s="35">
        <v>0.28999999999999998</v>
      </c>
      <c r="W35" s="89"/>
      <c r="X35" s="90"/>
      <c r="Y35" s="74"/>
      <c r="Z35" s="74"/>
      <c r="AA35" s="74"/>
      <c r="AB35" s="74"/>
      <c r="AC35" s="74"/>
      <c r="AD35" s="74"/>
    </row>
    <row r="36" spans="1:30" x14ac:dyDescent="0.25">
      <c r="A36" s="24"/>
      <c r="B36" s="99" t="s">
        <v>52</v>
      </c>
      <c r="C36" s="97" t="s">
        <v>162</v>
      </c>
      <c r="D36" s="100"/>
      <c r="E36" s="67"/>
      <c r="F36" s="68"/>
      <c r="G36" s="101"/>
      <c r="H36" s="67"/>
      <c r="I36" s="69"/>
      <c r="J36" s="67"/>
      <c r="K36" s="67"/>
      <c r="L36" s="67"/>
      <c r="M36" s="67"/>
      <c r="N36" s="67"/>
      <c r="O36" s="67"/>
      <c r="P36" s="67"/>
      <c r="Q36" s="144"/>
      <c r="R36" s="178"/>
      <c r="S36" s="144"/>
      <c r="T36" s="144"/>
      <c r="U36" s="144"/>
      <c r="V36" s="67"/>
      <c r="W36" s="97"/>
      <c r="X36" s="98"/>
      <c r="Y36" s="74"/>
      <c r="Z36" s="74"/>
      <c r="AA36" s="74"/>
      <c r="AB36" s="74"/>
      <c r="AC36" s="74"/>
      <c r="AD36" s="74"/>
    </row>
    <row r="37" spans="1:30" x14ac:dyDescent="0.25">
      <c r="A37" s="133"/>
      <c r="B37" s="105"/>
      <c r="C37" s="106"/>
      <c r="D37" s="106"/>
      <c r="E37" s="92"/>
      <c r="F37" s="92"/>
      <c r="G37" s="107"/>
      <c r="H37" s="108"/>
      <c r="I37" s="91"/>
      <c r="J37" s="108"/>
      <c r="K37" s="91"/>
      <c r="L37" s="108"/>
      <c r="M37" s="91"/>
      <c r="N37" s="91"/>
      <c r="O37" s="91"/>
      <c r="P37" s="91"/>
      <c r="Q37" s="145"/>
      <c r="R37" s="145"/>
      <c r="S37" s="145"/>
      <c r="T37" s="145"/>
      <c r="U37" s="145"/>
      <c r="V37" s="91"/>
      <c r="W37" s="91"/>
      <c r="X37" s="109"/>
      <c r="Y37" s="74"/>
      <c r="Z37" s="62"/>
      <c r="AA37" s="62"/>
      <c r="AB37" s="62"/>
      <c r="AC37" s="74"/>
      <c r="AD37" s="74"/>
    </row>
    <row r="38" spans="1:30" x14ac:dyDescent="0.25">
      <c r="A38" s="24"/>
      <c r="B38" s="62"/>
      <c r="C38" s="37"/>
      <c r="D38" s="62"/>
      <c r="E38" s="93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180"/>
      <c r="R38" s="180"/>
      <c r="S38" s="180"/>
      <c r="T38" s="180"/>
      <c r="U38" s="180"/>
      <c r="V38" s="37"/>
      <c r="W38" s="62"/>
      <c r="X38" s="37"/>
      <c r="Y38" s="74"/>
      <c r="Z38" s="74"/>
      <c r="AA38" s="74"/>
      <c r="AB38" s="74"/>
      <c r="AC38" s="74"/>
      <c r="AD38" s="74"/>
    </row>
    <row r="39" spans="1:30" x14ac:dyDescent="0.25">
      <c r="A39" s="24"/>
      <c r="B39" s="62"/>
      <c r="C39" s="37"/>
      <c r="D39" s="62"/>
      <c r="E39" s="93"/>
      <c r="G39" s="37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180"/>
      <c r="T39" s="180"/>
      <c r="U39" s="180"/>
      <c r="V39" s="37"/>
      <c r="W39" s="62"/>
      <c r="X39" s="37"/>
      <c r="Y39" s="74"/>
      <c r="Z39" s="74"/>
      <c r="AA39" s="74"/>
      <c r="AB39" s="74"/>
      <c r="AC39" s="74"/>
      <c r="AD39" s="74"/>
    </row>
    <row r="40" spans="1:30" x14ac:dyDescent="0.25">
      <c r="A40" s="24"/>
      <c r="B40" s="62"/>
      <c r="C40" s="37"/>
      <c r="D40" s="62"/>
      <c r="E40" s="93"/>
      <c r="G40" s="37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180"/>
      <c r="T40" s="180"/>
      <c r="U40" s="180"/>
      <c r="V40" s="37"/>
      <c r="W40" s="62"/>
      <c r="X40" s="37"/>
      <c r="Y40" s="74"/>
      <c r="Z40" s="74"/>
      <c r="AA40" s="74"/>
      <c r="AB40" s="74"/>
      <c r="AC40" s="74"/>
      <c r="AD40" s="74"/>
    </row>
    <row r="41" spans="1:30" x14ac:dyDescent="0.25">
      <c r="A41" s="24"/>
      <c r="B41" s="62"/>
      <c r="C41" s="37"/>
      <c r="D41" s="62"/>
      <c r="E41" s="93"/>
      <c r="G41" s="37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180"/>
      <c r="T41" s="180"/>
      <c r="U41" s="180"/>
      <c r="V41" s="37"/>
      <c r="W41" s="62"/>
      <c r="X41" s="37"/>
      <c r="Y41" s="74"/>
      <c r="Z41" s="74"/>
      <c r="AA41" s="74"/>
      <c r="AB41" s="74"/>
      <c r="AC41" s="74"/>
      <c r="AD41" s="74"/>
    </row>
    <row r="42" spans="1:30" x14ac:dyDescent="0.25">
      <c r="A42" s="24"/>
      <c r="B42" s="62"/>
      <c r="C42" s="37"/>
      <c r="D42" s="62"/>
      <c r="E42" s="93"/>
      <c r="G42" s="37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180"/>
      <c r="T42" s="180"/>
      <c r="U42" s="180"/>
      <c r="V42" s="37"/>
      <c r="W42" s="62"/>
      <c r="X42" s="37"/>
      <c r="Y42" s="74"/>
      <c r="Z42" s="74"/>
      <c r="AA42" s="74"/>
      <c r="AB42" s="74"/>
      <c r="AC42" s="74"/>
      <c r="AD42" s="74"/>
    </row>
    <row r="43" spans="1:30" x14ac:dyDescent="0.25">
      <c r="A43" s="24"/>
      <c r="B43" s="62"/>
      <c r="C43" s="37"/>
      <c r="D43" s="62"/>
      <c r="E43" s="93"/>
      <c r="G43" s="37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180"/>
      <c r="T43" s="180"/>
      <c r="U43" s="180"/>
      <c r="V43" s="37"/>
      <c r="W43" s="62"/>
      <c r="X43" s="37"/>
      <c r="Y43" s="74"/>
      <c r="Z43" s="74"/>
      <c r="AA43" s="74"/>
      <c r="AB43" s="74"/>
      <c r="AC43" s="74"/>
      <c r="AD43" s="74"/>
    </row>
    <row r="44" spans="1:30" x14ac:dyDescent="0.25">
      <c r="A44" s="24"/>
      <c r="B44" s="62"/>
      <c r="C44" s="37"/>
      <c r="D44" s="62"/>
      <c r="E44" s="93"/>
      <c r="G44" s="37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180"/>
      <c r="T44" s="180"/>
      <c r="U44" s="180"/>
      <c r="V44" s="37"/>
      <c r="W44" s="62"/>
      <c r="X44" s="37"/>
      <c r="Y44" s="74"/>
      <c r="Z44" s="74"/>
      <c r="AA44" s="74"/>
      <c r="AB44" s="74"/>
      <c r="AC44" s="74"/>
      <c r="AD44" s="74"/>
    </row>
    <row r="45" spans="1:30" x14ac:dyDescent="0.25">
      <c r="A45" s="24"/>
      <c r="B45" s="62"/>
      <c r="C45" s="37"/>
      <c r="D45" s="62"/>
      <c r="E45" s="93"/>
      <c r="G45" s="37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180"/>
      <c r="T45" s="180"/>
      <c r="U45" s="180"/>
      <c r="V45" s="37"/>
      <c r="W45" s="62"/>
      <c r="X45" s="37"/>
      <c r="Y45" s="74"/>
      <c r="Z45" s="74"/>
      <c r="AA45" s="74"/>
      <c r="AB45" s="74"/>
      <c r="AC45" s="74"/>
      <c r="AD45" s="74"/>
    </row>
    <row r="46" spans="1:30" x14ac:dyDescent="0.25">
      <c r="A46" s="24"/>
      <c r="B46" s="62"/>
      <c r="C46" s="37"/>
      <c r="D46" s="62"/>
      <c r="E46" s="93"/>
      <c r="G46" s="37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180"/>
      <c r="T46" s="180"/>
      <c r="U46" s="180"/>
      <c r="V46" s="37"/>
      <c r="W46" s="62"/>
      <c r="X46" s="37"/>
      <c r="Y46" s="74"/>
      <c r="Z46" s="74"/>
      <c r="AA46" s="74"/>
      <c r="AB46" s="74"/>
      <c r="AC46" s="74"/>
      <c r="AD46" s="74"/>
    </row>
    <row r="47" spans="1:30" x14ac:dyDescent="0.25">
      <c r="A47" s="24"/>
      <c r="B47" s="62"/>
      <c r="C47" s="37"/>
      <c r="D47" s="62"/>
      <c r="E47" s="93"/>
      <c r="G47" s="37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180"/>
      <c r="T47" s="180"/>
      <c r="U47" s="180"/>
      <c r="V47" s="37"/>
      <c r="W47" s="62"/>
      <c r="X47" s="37"/>
      <c r="Y47" s="74"/>
      <c r="Z47" s="74"/>
      <c r="AA47" s="74"/>
      <c r="AB47" s="74"/>
      <c r="AC47" s="74"/>
      <c r="AD47" s="74"/>
    </row>
    <row r="48" spans="1:30" x14ac:dyDescent="0.25">
      <c r="A48" s="24"/>
      <c r="B48" s="62"/>
      <c r="C48" s="37"/>
      <c r="D48" s="62"/>
      <c r="E48" s="93"/>
      <c r="G48" s="37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180"/>
      <c r="T48" s="180"/>
      <c r="U48" s="180"/>
      <c r="V48" s="37"/>
      <c r="W48" s="62"/>
      <c r="X48" s="37"/>
      <c r="Y48" s="74"/>
      <c r="Z48" s="74"/>
      <c r="AA48" s="74"/>
      <c r="AB48" s="74"/>
      <c r="AC48" s="74"/>
      <c r="AD48" s="74"/>
    </row>
    <row r="49" spans="1:30" x14ac:dyDescent="0.25">
      <c r="A49" s="24"/>
      <c r="B49" s="62"/>
      <c r="C49" s="37"/>
      <c r="D49" s="62"/>
      <c r="E49" s="93"/>
      <c r="G49" s="37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180"/>
      <c r="T49" s="180"/>
      <c r="U49" s="180"/>
      <c r="V49" s="37"/>
      <c r="W49" s="62"/>
      <c r="X49" s="37"/>
      <c r="Y49" s="74"/>
      <c r="Z49" s="74"/>
      <c r="AA49" s="74"/>
      <c r="AB49" s="74"/>
      <c r="AC49" s="74"/>
      <c r="AD49" s="74"/>
    </row>
    <row r="50" spans="1:30" x14ac:dyDescent="0.25">
      <c r="A50" s="24"/>
      <c r="B50" s="62"/>
      <c r="C50" s="37"/>
      <c r="D50" s="62"/>
      <c r="E50" s="93"/>
      <c r="G50" s="37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180"/>
      <c r="T50" s="180"/>
      <c r="U50" s="180"/>
      <c r="V50" s="37"/>
      <c r="W50" s="62"/>
      <c r="X50" s="37"/>
      <c r="Y50" s="74"/>
      <c r="Z50" s="74"/>
      <c r="AA50" s="74"/>
      <c r="AB50" s="74"/>
      <c r="AC50" s="74"/>
      <c r="AD50" s="74"/>
    </row>
    <row r="51" spans="1:30" x14ac:dyDescent="0.25">
      <c r="A51" s="24"/>
      <c r="B51" s="62"/>
      <c r="C51" s="37"/>
      <c r="D51" s="62"/>
      <c r="E51" s="93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180"/>
      <c r="R51" s="180"/>
      <c r="S51" s="180"/>
      <c r="T51" s="180"/>
      <c r="U51" s="180"/>
      <c r="V51" s="37"/>
      <c r="W51" s="62"/>
      <c r="X51" s="37"/>
      <c r="Y51" s="74"/>
      <c r="Z51" s="74"/>
      <c r="AA51" s="74"/>
      <c r="AB51" s="74"/>
      <c r="AC51" s="74"/>
      <c r="AD51" s="74"/>
    </row>
    <row r="52" spans="1:30" x14ac:dyDescent="0.25">
      <c r="A52" s="24"/>
      <c r="B52" s="62"/>
      <c r="C52" s="37"/>
      <c r="D52" s="62"/>
      <c r="E52" s="93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180"/>
      <c r="R52" s="180"/>
      <c r="S52" s="180"/>
      <c r="T52" s="180"/>
      <c r="U52" s="180"/>
      <c r="V52" s="37"/>
      <c r="W52" s="62"/>
      <c r="X52" s="37"/>
      <c r="Y52" s="74"/>
      <c r="Z52" s="74"/>
      <c r="AA52" s="74"/>
      <c r="AB52" s="74"/>
      <c r="AC52" s="74"/>
      <c r="AD52" s="74"/>
    </row>
    <row r="53" spans="1:30" x14ac:dyDescent="0.25">
      <c r="A53" s="24"/>
      <c r="B53" s="62"/>
      <c r="C53" s="37"/>
      <c r="D53" s="62"/>
      <c r="E53" s="93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180"/>
      <c r="R53" s="180"/>
      <c r="S53" s="180"/>
      <c r="T53" s="180"/>
      <c r="U53" s="180"/>
      <c r="V53" s="37"/>
      <c r="W53" s="62"/>
      <c r="X53" s="37"/>
      <c r="Y53" s="74"/>
      <c r="Z53" s="74"/>
      <c r="AA53" s="74"/>
      <c r="AB53" s="74"/>
      <c r="AC53" s="74"/>
      <c r="AD53" s="74"/>
    </row>
    <row r="54" spans="1:30" x14ac:dyDescent="0.25">
      <c r="A54" s="24"/>
      <c r="B54" s="62"/>
      <c r="C54" s="37"/>
      <c r="D54" s="62"/>
      <c r="E54" s="93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180"/>
      <c r="R54" s="180"/>
      <c r="S54" s="180"/>
      <c r="T54" s="180"/>
      <c r="U54" s="180"/>
      <c r="V54" s="37"/>
      <c r="W54" s="62"/>
      <c r="X54" s="37"/>
      <c r="Y54" s="74"/>
      <c r="Z54" s="74"/>
      <c r="AA54" s="74"/>
      <c r="AB54" s="74"/>
      <c r="AC54" s="74"/>
      <c r="AD54" s="74"/>
    </row>
    <row r="55" spans="1:30" x14ac:dyDescent="0.25">
      <c r="A55" s="24"/>
      <c r="B55" s="62"/>
      <c r="C55" s="37"/>
      <c r="D55" s="62"/>
      <c r="E55" s="93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180"/>
      <c r="R55" s="180"/>
      <c r="S55" s="180"/>
      <c r="T55" s="180"/>
      <c r="U55" s="180"/>
      <c r="V55" s="37"/>
      <c r="W55" s="62"/>
      <c r="X55" s="37"/>
      <c r="Y55" s="74"/>
      <c r="Z55" s="74"/>
      <c r="AA55" s="74"/>
      <c r="AB55" s="74"/>
      <c r="AC55" s="74"/>
      <c r="AD55" s="74"/>
    </row>
    <row r="56" spans="1:30" x14ac:dyDescent="0.25">
      <c r="A56" s="24"/>
      <c r="B56" s="62"/>
      <c r="C56" s="37"/>
      <c r="D56" s="62"/>
      <c r="E56" s="93"/>
      <c r="G56" s="37"/>
      <c r="H56" s="40"/>
      <c r="I56" s="37"/>
      <c r="J56" s="25"/>
      <c r="K56" s="25"/>
      <c r="L56" s="25"/>
      <c r="M56" s="37"/>
      <c r="N56" s="37"/>
      <c r="O56" s="37"/>
      <c r="P56" s="37"/>
      <c r="Q56" s="180"/>
      <c r="R56" s="180"/>
      <c r="S56" s="180"/>
      <c r="T56" s="180"/>
      <c r="U56" s="180"/>
      <c r="V56" s="37"/>
      <c r="W56" s="62"/>
      <c r="X56" s="37"/>
      <c r="Y56" s="74"/>
      <c r="Z56" s="74"/>
      <c r="AA56" s="74"/>
      <c r="AB56" s="74"/>
      <c r="AC56" s="74"/>
      <c r="AD56" s="74"/>
    </row>
    <row r="57" spans="1:30" x14ac:dyDescent="0.25">
      <c r="A57" s="24"/>
      <c r="B57" s="62"/>
      <c r="C57" s="37"/>
      <c r="D57" s="62"/>
      <c r="E57" s="93"/>
      <c r="G57" s="37"/>
      <c r="H57" s="40"/>
      <c r="I57" s="37"/>
      <c r="J57" s="25"/>
      <c r="K57" s="25"/>
      <c r="L57" s="25"/>
      <c r="M57" s="37"/>
      <c r="N57" s="37"/>
      <c r="O57" s="37"/>
      <c r="P57" s="37"/>
      <c r="Q57" s="180"/>
      <c r="R57" s="180"/>
      <c r="S57" s="180"/>
      <c r="T57" s="180"/>
      <c r="U57" s="180"/>
      <c r="V57" s="37"/>
      <c r="W57" s="62"/>
      <c r="X57" s="37"/>
      <c r="Y57" s="74"/>
      <c r="Z57" s="74"/>
      <c r="AA57" s="74"/>
      <c r="AB57" s="74"/>
      <c r="AC57" s="74"/>
      <c r="AD57" s="74"/>
    </row>
    <row r="58" spans="1:30" x14ac:dyDescent="0.25">
      <c r="A58" s="24"/>
      <c r="B58" s="62"/>
      <c r="C58" s="37"/>
      <c r="D58" s="62"/>
      <c r="E58" s="93"/>
      <c r="G58" s="37"/>
      <c r="H58" s="40"/>
      <c r="I58" s="37"/>
      <c r="J58" s="25"/>
      <c r="K58" s="25"/>
      <c r="L58" s="25"/>
      <c r="M58" s="37"/>
      <c r="N58" s="37"/>
      <c r="O58" s="37"/>
      <c r="P58" s="37"/>
      <c r="Q58" s="180"/>
      <c r="R58" s="180"/>
      <c r="S58" s="180"/>
      <c r="T58" s="180"/>
      <c r="U58" s="180"/>
      <c r="V58" s="37"/>
      <c r="W58" s="62"/>
      <c r="X58" s="37"/>
      <c r="Y58" s="74"/>
      <c r="Z58" s="74"/>
      <c r="AA58" s="74"/>
      <c r="AB58" s="74"/>
      <c r="AC58" s="74"/>
      <c r="AD58" s="74"/>
    </row>
    <row r="59" spans="1:30" x14ac:dyDescent="0.25">
      <c r="A59" s="24"/>
      <c r="B59" s="62"/>
      <c r="C59" s="37"/>
      <c r="D59" s="62"/>
      <c r="E59" s="93"/>
      <c r="G59" s="37"/>
      <c r="H59" s="40"/>
      <c r="I59" s="37"/>
      <c r="J59" s="25"/>
      <c r="K59" s="25"/>
      <c r="L59" s="25"/>
      <c r="M59" s="37"/>
      <c r="N59" s="37"/>
      <c r="O59" s="37"/>
      <c r="P59" s="37"/>
      <c r="Q59" s="180"/>
      <c r="R59" s="180"/>
      <c r="S59" s="180"/>
      <c r="T59" s="180"/>
      <c r="U59" s="180"/>
      <c r="V59" s="37"/>
      <c r="W59" s="62"/>
      <c r="X59" s="37"/>
      <c r="Y59" s="74"/>
      <c r="Z59" s="74"/>
      <c r="AA59" s="74"/>
      <c r="AB59" s="74"/>
      <c r="AC59" s="74"/>
      <c r="AD59" s="74"/>
    </row>
    <row r="60" spans="1:30" x14ac:dyDescent="0.25">
      <c r="A60" s="24"/>
      <c r="B60" s="62"/>
      <c r="C60" s="37"/>
      <c r="D60" s="62"/>
      <c r="E60" s="93"/>
      <c r="G60" s="37"/>
      <c r="H60" s="40"/>
      <c r="I60" s="37"/>
      <c r="J60" s="25"/>
      <c r="K60" s="25"/>
      <c r="L60" s="25"/>
      <c r="M60" s="37"/>
      <c r="N60" s="37"/>
      <c r="O60" s="37"/>
      <c r="P60" s="37"/>
      <c r="Q60" s="180"/>
      <c r="R60" s="180"/>
      <c r="S60" s="180"/>
      <c r="T60" s="180"/>
      <c r="U60" s="180"/>
      <c r="V60" s="37"/>
      <c r="W60" s="62"/>
      <c r="X60" s="37"/>
      <c r="Y60" s="74"/>
      <c r="Z60" s="74"/>
      <c r="AA60" s="74"/>
      <c r="AB60" s="74"/>
      <c r="AC60" s="74"/>
      <c r="AD60" s="74"/>
    </row>
    <row r="61" spans="1:30" x14ac:dyDescent="0.25">
      <c r="A61" s="24"/>
      <c r="B61" s="62"/>
      <c r="C61" s="37"/>
      <c r="D61" s="62"/>
      <c r="E61" s="93"/>
      <c r="G61" s="37"/>
      <c r="H61" s="40"/>
      <c r="I61" s="37"/>
      <c r="J61" s="25"/>
      <c r="K61" s="25"/>
      <c r="L61" s="25"/>
      <c r="M61" s="37"/>
      <c r="N61" s="37"/>
      <c r="O61" s="37"/>
      <c r="P61" s="37"/>
      <c r="Q61" s="180"/>
      <c r="R61" s="180"/>
      <c r="S61" s="180"/>
      <c r="T61" s="180"/>
      <c r="U61" s="180"/>
      <c r="V61" s="37"/>
      <c r="W61" s="62"/>
      <c r="X61" s="37"/>
      <c r="Y61" s="74"/>
      <c r="Z61" s="74"/>
      <c r="AA61" s="74"/>
      <c r="AB61" s="74"/>
      <c r="AC61" s="74"/>
      <c r="AD61" s="74"/>
    </row>
    <row r="62" spans="1:30" x14ac:dyDescent="0.25">
      <c r="A62" s="24"/>
      <c r="B62" s="62"/>
      <c r="C62" s="37"/>
      <c r="D62" s="62"/>
      <c r="E62" s="93"/>
      <c r="G62" s="37"/>
      <c r="H62" s="40"/>
      <c r="I62" s="37"/>
      <c r="J62" s="25"/>
      <c r="K62" s="25"/>
      <c r="L62" s="25"/>
      <c r="M62" s="37"/>
      <c r="N62" s="37"/>
      <c r="O62" s="37"/>
      <c r="P62" s="37"/>
      <c r="Q62" s="180"/>
      <c r="R62" s="180"/>
      <c r="S62" s="180"/>
      <c r="T62" s="180"/>
      <c r="U62" s="180"/>
      <c r="V62" s="37"/>
      <c r="W62" s="62"/>
      <c r="X62" s="37"/>
      <c r="Y62" s="74"/>
      <c r="Z62" s="74"/>
      <c r="AA62" s="74"/>
      <c r="AB62" s="74"/>
      <c r="AC62" s="74"/>
      <c r="AD62" s="74"/>
    </row>
    <row r="63" spans="1:30" x14ac:dyDescent="0.25">
      <c r="A63" s="24"/>
      <c r="B63" s="62"/>
      <c r="C63" s="37"/>
      <c r="D63" s="62"/>
      <c r="E63" s="93"/>
      <c r="G63" s="37"/>
      <c r="H63" s="40"/>
      <c r="I63" s="37"/>
      <c r="J63" s="25"/>
      <c r="K63" s="25"/>
      <c r="L63" s="25"/>
      <c r="M63" s="37"/>
      <c r="N63" s="37"/>
      <c r="O63" s="37"/>
      <c r="P63" s="37"/>
      <c r="Q63" s="180"/>
      <c r="R63" s="180"/>
      <c r="S63" s="180"/>
      <c r="T63" s="180"/>
      <c r="U63" s="180"/>
      <c r="V63" s="37"/>
      <c r="W63" s="62"/>
      <c r="X63" s="37"/>
      <c r="Y63" s="74"/>
      <c r="Z63" s="74"/>
      <c r="AA63" s="74"/>
      <c r="AB63" s="74"/>
      <c r="AC63" s="74"/>
      <c r="AD63" s="74"/>
    </row>
    <row r="64" spans="1:30" x14ac:dyDescent="0.25">
      <c r="A64" s="24"/>
      <c r="B64" s="62"/>
      <c r="C64" s="37"/>
      <c r="D64" s="62"/>
      <c r="E64" s="93"/>
      <c r="G64" s="37"/>
      <c r="H64" s="40"/>
      <c r="I64" s="37"/>
      <c r="J64" s="25"/>
      <c r="K64" s="25"/>
      <c r="L64" s="25"/>
      <c r="M64" s="37"/>
      <c r="N64" s="37"/>
      <c r="O64" s="37"/>
      <c r="P64" s="37"/>
      <c r="Q64" s="180"/>
      <c r="R64" s="180"/>
      <c r="S64" s="180"/>
      <c r="T64" s="180"/>
      <c r="U64" s="180"/>
      <c r="V64" s="37"/>
      <c r="W64" s="62"/>
      <c r="X64" s="37"/>
      <c r="Y64" s="74"/>
      <c r="Z64" s="74"/>
      <c r="AA64" s="74"/>
      <c r="AB64" s="74"/>
      <c r="AC64" s="74"/>
      <c r="AD64" s="74"/>
    </row>
    <row r="65" spans="1:30" x14ac:dyDescent="0.25">
      <c r="A65" s="24"/>
      <c r="B65" s="62"/>
      <c r="C65" s="37"/>
      <c r="D65" s="62"/>
      <c r="E65" s="93"/>
      <c r="G65" s="37"/>
      <c r="H65" s="40"/>
      <c r="I65" s="37"/>
      <c r="J65" s="25"/>
      <c r="K65" s="25"/>
      <c r="L65" s="25"/>
      <c r="M65" s="37"/>
      <c r="N65" s="37"/>
      <c r="O65" s="37"/>
      <c r="P65" s="37"/>
      <c r="Q65" s="180"/>
      <c r="R65" s="180"/>
      <c r="S65" s="180"/>
      <c r="T65" s="180"/>
      <c r="U65" s="180"/>
      <c r="V65" s="37"/>
      <c r="W65" s="62"/>
      <c r="X65" s="37"/>
      <c r="Y65" s="74"/>
      <c r="Z65" s="74"/>
      <c r="AA65" s="74"/>
      <c r="AB65" s="74"/>
      <c r="AC65" s="74"/>
      <c r="AD65" s="74"/>
    </row>
    <row r="66" spans="1:30" x14ac:dyDescent="0.25">
      <c r="A66" s="24"/>
      <c r="B66" s="62"/>
      <c r="C66" s="37"/>
      <c r="D66" s="62"/>
      <c r="E66" s="93"/>
      <c r="G66" s="37"/>
      <c r="H66" s="40"/>
      <c r="I66" s="37"/>
      <c r="J66" s="25"/>
      <c r="K66" s="25"/>
      <c r="L66" s="25"/>
      <c r="M66" s="37"/>
      <c r="N66" s="37"/>
      <c r="O66" s="37"/>
      <c r="P66" s="37"/>
      <c r="Q66" s="180"/>
      <c r="R66" s="180"/>
      <c r="S66" s="180"/>
      <c r="T66" s="180"/>
      <c r="U66" s="180"/>
      <c r="V66" s="37"/>
      <c r="W66" s="62"/>
      <c r="X66" s="37"/>
      <c r="Y66" s="74"/>
      <c r="Z66" s="74"/>
      <c r="AA66" s="74"/>
      <c r="AB66" s="74"/>
      <c r="AC66" s="74"/>
      <c r="AD66" s="74"/>
    </row>
    <row r="67" spans="1:30" x14ac:dyDescent="0.25">
      <c r="A67" s="24"/>
      <c r="B67" s="62"/>
      <c r="C67" s="37"/>
      <c r="D67" s="62"/>
      <c r="E67" s="62"/>
      <c r="F67" s="25"/>
      <c r="G67" s="37"/>
      <c r="H67" s="40"/>
      <c r="I67" s="37"/>
      <c r="J67" s="25"/>
      <c r="K67" s="25"/>
      <c r="L67" s="25"/>
      <c r="M67" s="25"/>
      <c r="N67" s="59"/>
      <c r="O67" s="59"/>
      <c r="P67" s="25"/>
      <c r="Q67" s="181"/>
      <c r="R67" s="181"/>
      <c r="S67" s="181"/>
      <c r="T67" s="181"/>
      <c r="U67" s="181"/>
      <c r="V67" s="25"/>
      <c r="W67" s="62"/>
      <c r="X67" s="25"/>
      <c r="Y67" s="74"/>
      <c r="Z67" s="74"/>
      <c r="AA67" s="74"/>
      <c r="AB67" s="74"/>
      <c r="AC67" s="74"/>
      <c r="AD67" s="74"/>
    </row>
    <row r="68" spans="1:30" x14ac:dyDescent="0.25">
      <c r="A68" s="24"/>
      <c r="B68" s="62"/>
      <c r="C68" s="37"/>
      <c r="D68" s="62"/>
      <c r="E68" s="62"/>
      <c r="F68" s="25"/>
      <c r="G68" s="37"/>
      <c r="H68" s="40"/>
      <c r="I68" s="37"/>
      <c r="J68" s="25"/>
      <c r="K68" s="25"/>
      <c r="L68" s="25"/>
      <c r="M68" s="25"/>
      <c r="N68" s="59"/>
      <c r="O68" s="59"/>
      <c r="P68" s="25"/>
      <c r="Q68" s="181"/>
      <c r="R68" s="181"/>
      <c r="S68" s="181"/>
      <c r="T68" s="181"/>
      <c r="U68" s="181"/>
      <c r="V68" s="25"/>
      <c r="W68" s="62"/>
      <c r="X68" s="25"/>
      <c r="Y68" s="74"/>
      <c r="Z68" s="74"/>
      <c r="AA68" s="74"/>
      <c r="AB68" s="74"/>
      <c r="AC68" s="74"/>
      <c r="AD68" s="74"/>
    </row>
    <row r="69" spans="1:30" x14ac:dyDescent="0.25">
      <c r="A69" s="24"/>
      <c r="B69" s="62"/>
      <c r="C69" s="37"/>
      <c r="D69" s="62"/>
      <c r="E69" s="62"/>
      <c r="F69" s="25"/>
      <c r="G69" s="37"/>
      <c r="H69" s="40"/>
      <c r="I69" s="37"/>
      <c r="J69" s="25"/>
      <c r="K69" s="25"/>
      <c r="L69" s="25"/>
      <c r="M69" s="25"/>
      <c r="N69" s="59"/>
      <c r="O69" s="59"/>
      <c r="P69" s="25"/>
      <c r="Q69" s="181"/>
      <c r="R69" s="181"/>
      <c r="S69" s="181"/>
      <c r="T69" s="181"/>
      <c r="U69" s="181"/>
      <c r="V69" s="25"/>
      <c r="W69" s="62"/>
      <c r="X69" s="25"/>
      <c r="Y69" s="74"/>
      <c r="Z69" s="74"/>
      <c r="AA69" s="74"/>
      <c r="AB69" s="74"/>
      <c r="AC69" s="74"/>
      <c r="AD69" s="74"/>
    </row>
    <row r="70" spans="1:30" x14ac:dyDescent="0.25">
      <c r="A70" s="24"/>
      <c r="B70" s="62"/>
      <c r="C70" s="37"/>
      <c r="D70" s="62"/>
      <c r="E70" s="62"/>
      <c r="F70" s="25"/>
      <c r="G70" s="37"/>
      <c r="H70" s="40"/>
      <c r="I70" s="37"/>
      <c r="J70" s="25"/>
      <c r="K70" s="25"/>
      <c r="L70" s="25"/>
      <c r="M70" s="25"/>
      <c r="N70" s="59"/>
      <c r="O70" s="59"/>
      <c r="P70" s="25"/>
      <c r="Q70" s="181"/>
      <c r="R70" s="181"/>
      <c r="S70" s="181"/>
      <c r="T70" s="181"/>
      <c r="U70" s="181"/>
      <c r="V70" s="25"/>
      <c r="W70" s="62"/>
      <c r="X70" s="25"/>
      <c r="Y70" s="74"/>
      <c r="Z70" s="74"/>
      <c r="AA70" s="74"/>
      <c r="AB70" s="74"/>
      <c r="AC70" s="74"/>
      <c r="AD70" s="74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83"/>
      <c r="R84" s="183"/>
      <c r="S84" s="183"/>
      <c r="T84" s="183"/>
      <c r="U84" s="18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83"/>
      <c r="R85" s="183"/>
      <c r="S85" s="183"/>
      <c r="T85" s="183"/>
      <c r="U85" s="18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83"/>
      <c r="R86" s="183"/>
      <c r="S86" s="183"/>
      <c r="T86" s="183"/>
      <c r="U86" s="18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83"/>
      <c r="R87" s="183"/>
      <c r="S87" s="183"/>
      <c r="T87" s="183"/>
      <c r="U87" s="18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83"/>
      <c r="R88" s="183"/>
      <c r="S88" s="183"/>
      <c r="T88" s="183"/>
      <c r="U88" s="18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83"/>
      <c r="R89" s="183"/>
      <c r="S89" s="183"/>
      <c r="T89" s="183"/>
      <c r="U89" s="18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83"/>
      <c r="R90" s="183"/>
      <c r="S90" s="183"/>
      <c r="T90" s="183"/>
      <c r="U90" s="18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83"/>
      <c r="R91" s="183"/>
      <c r="S91" s="183"/>
      <c r="T91" s="183"/>
      <c r="U91" s="18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83"/>
      <c r="R92" s="183"/>
      <c r="S92" s="183"/>
      <c r="T92" s="183"/>
      <c r="U92" s="18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83"/>
      <c r="R93" s="183"/>
      <c r="S93" s="183"/>
      <c r="T93" s="183"/>
      <c r="U93" s="18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83"/>
      <c r="R94" s="183"/>
      <c r="S94" s="183"/>
      <c r="T94" s="183"/>
      <c r="U94" s="18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83"/>
      <c r="R95" s="183"/>
      <c r="S95" s="183"/>
      <c r="T95" s="183"/>
      <c r="U95" s="18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83"/>
      <c r="R96" s="183"/>
      <c r="S96" s="183"/>
      <c r="T96" s="183"/>
      <c r="U96" s="18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83"/>
      <c r="R97" s="183"/>
      <c r="S97" s="183"/>
      <c r="T97" s="183"/>
      <c r="U97" s="18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83"/>
      <c r="R98" s="183"/>
      <c r="S98" s="183"/>
      <c r="T98" s="183"/>
      <c r="U98" s="18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83"/>
      <c r="R99" s="183"/>
      <c r="S99" s="183"/>
      <c r="T99" s="183"/>
      <c r="U99" s="18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83"/>
      <c r="R100" s="183"/>
      <c r="S100" s="183"/>
      <c r="T100" s="183"/>
      <c r="U100" s="18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83"/>
      <c r="R101" s="183"/>
      <c r="S101" s="183"/>
      <c r="T101" s="183"/>
      <c r="U101" s="18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83"/>
      <c r="R102" s="183"/>
      <c r="S102" s="183"/>
      <c r="T102" s="183"/>
      <c r="U102" s="18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83"/>
      <c r="R103" s="183"/>
      <c r="S103" s="183"/>
      <c r="T103" s="183"/>
      <c r="U103" s="18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83"/>
      <c r="R104" s="183"/>
      <c r="S104" s="183"/>
      <c r="T104" s="183"/>
      <c r="U104" s="18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83"/>
      <c r="R105" s="183"/>
      <c r="S105" s="183"/>
      <c r="T105" s="183"/>
      <c r="U105" s="18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83"/>
      <c r="R106" s="183"/>
      <c r="S106" s="183"/>
      <c r="T106" s="183"/>
      <c r="U106" s="18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83"/>
      <c r="R107" s="183"/>
      <c r="S107" s="183"/>
      <c r="T107" s="183"/>
      <c r="U107" s="18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83"/>
      <c r="R108" s="183"/>
      <c r="S108" s="183"/>
      <c r="T108" s="183"/>
      <c r="U108" s="18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83"/>
      <c r="R109" s="183"/>
      <c r="S109" s="183"/>
      <c r="T109" s="183"/>
      <c r="U109" s="18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83"/>
      <c r="R110" s="183"/>
      <c r="S110" s="183"/>
      <c r="T110" s="183"/>
      <c r="U110" s="18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83"/>
      <c r="R111" s="183"/>
      <c r="S111" s="183"/>
      <c r="T111" s="183"/>
      <c r="U111" s="18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83"/>
      <c r="R112" s="183"/>
      <c r="S112" s="183"/>
      <c r="T112" s="183"/>
      <c r="U112" s="18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83"/>
      <c r="R113" s="183"/>
      <c r="S113" s="183"/>
      <c r="T113" s="183"/>
      <c r="U113" s="18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83"/>
      <c r="R114" s="183"/>
      <c r="S114" s="183"/>
      <c r="T114" s="183"/>
      <c r="U114" s="18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83"/>
      <c r="R115" s="183"/>
      <c r="S115" s="183"/>
      <c r="T115" s="183"/>
      <c r="U115" s="18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83"/>
      <c r="R116" s="183"/>
      <c r="S116" s="183"/>
      <c r="T116" s="183"/>
      <c r="U116" s="18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83"/>
      <c r="R117" s="183"/>
      <c r="S117" s="183"/>
      <c r="T117" s="183"/>
      <c r="U117" s="18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83"/>
      <c r="R118" s="183"/>
      <c r="S118" s="183"/>
      <c r="T118" s="183"/>
      <c r="U118" s="18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83"/>
      <c r="R119" s="183"/>
      <c r="S119" s="183"/>
      <c r="T119" s="183"/>
      <c r="U119" s="18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83"/>
      <c r="R120" s="183"/>
      <c r="S120" s="183"/>
      <c r="T120" s="183"/>
      <c r="U120" s="18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83"/>
      <c r="R121" s="183"/>
      <c r="S121" s="183"/>
      <c r="T121" s="183"/>
      <c r="U121" s="18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83"/>
      <c r="R122" s="183"/>
      <c r="S122" s="183"/>
      <c r="T122" s="183"/>
      <c r="U122" s="18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83"/>
      <c r="R123" s="183"/>
      <c r="S123" s="183"/>
      <c r="T123" s="183"/>
      <c r="U123" s="18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83"/>
      <c r="R124" s="183"/>
      <c r="S124" s="183"/>
      <c r="T124" s="183"/>
      <c r="U124" s="18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83"/>
      <c r="R125" s="183"/>
      <c r="S125" s="183"/>
      <c r="T125" s="183"/>
      <c r="U125" s="18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83"/>
      <c r="R126" s="183"/>
      <c r="S126" s="183"/>
      <c r="T126" s="183"/>
      <c r="U126" s="18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83"/>
      <c r="R127" s="183"/>
      <c r="S127" s="183"/>
      <c r="T127" s="183"/>
      <c r="U127" s="18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83"/>
      <c r="R128" s="183"/>
      <c r="S128" s="183"/>
      <c r="T128" s="183"/>
      <c r="U128" s="18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83"/>
      <c r="R129" s="183"/>
      <c r="S129" s="183"/>
      <c r="T129" s="183"/>
      <c r="U129" s="18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83"/>
      <c r="R130" s="183"/>
      <c r="S130" s="183"/>
      <c r="T130" s="183"/>
      <c r="U130" s="18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83"/>
      <c r="R131" s="183"/>
      <c r="S131" s="183"/>
      <c r="T131" s="183"/>
      <c r="U131" s="18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83"/>
      <c r="R132" s="183"/>
      <c r="S132" s="183"/>
      <c r="T132" s="183"/>
      <c r="U132" s="18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83"/>
      <c r="R133" s="183"/>
      <c r="S133" s="183"/>
      <c r="T133" s="183"/>
      <c r="U133" s="18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83"/>
      <c r="R134" s="183"/>
      <c r="S134" s="183"/>
      <c r="T134" s="183"/>
      <c r="U134" s="18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83"/>
      <c r="R135" s="183"/>
      <c r="S135" s="183"/>
      <c r="T135" s="183"/>
      <c r="U135" s="18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83"/>
      <c r="R136" s="183"/>
      <c r="S136" s="183"/>
      <c r="T136" s="183"/>
      <c r="U136" s="18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83"/>
      <c r="R137" s="183"/>
      <c r="S137" s="183"/>
      <c r="T137" s="183"/>
      <c r="U137" s="18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83"/>
      <c r="R138" s="183"/>
      <c r="S138" s="183"/>
      <c r="T138" s="183"/>
      <c r="U138" s="18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83"/>
      <c r="R139" s="183"/>
      <c r="S139" s="183"/>
      <c r="T139" s="183"/>
      <c r="U139" s="18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83"/>
      <c r="R140" s="183"/>
      <c r="S140" s="183"/>
      <c r="T140" s="183"/>
      <c r="U140" s="18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83"/>
      <c r="R141" s="183"/>
      <c r="S141" s="183"/>
      <c r="T141" s="183"/>
      <c r="U141" s="18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83"/>
      <c r="R142" s="183"/>
      <c r="S142" s="183"/>
      <c r="T142" s="183"/>
      <c r="U142" s="18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83"/>
      <c r="R143" s="183"/>
      <c r="S143" s="183"/>
      <c r="T143" s="183"/>
      <c r="U143" s="18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83"/>
      <c r="R144" s="183"/>
      <c r="S144" s="183"/>
      <c r="T144" s="183"/>
      <c r="U144" s="18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83"/>
      <c r="R145" s="183"/>
      <c r="S145" s="183"/>
      <c r="T145" s="183"/>
      <c r="U145" s="18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83"/>
      <c r="R146" s="183"/>
      <c r="S146" s="183"/>
      <c r="T146" s="183"/>
      <c r="U146" s="18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83"/>
      <c r="R147" s="183"/>
      <c r="S147" s="183"/>
      <c r="T147" s="183"/>
      <c r="U147" s="18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83"/>
      <c r="R148" s="183"/>
      <c r="S148" s="183"/>
      <c r="T148" s="183"/>
      <c r="U148" s="183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83"/>
      <c r="R149" s="183"/>
      <c r="S149" s="183"/>
      <c r="T149" s="183"/>
      <c r="U149" s="183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83"/>
      <c r="R150" s="183"/>
      <c r="S150" s="183"/>
      <c r="T150" s="183"/>
      <c r="U150" s="183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83"/>
      <c r="R151" s="183"/>
      <c r="S151" s="183"/>
      <c r="T151" s="183"/>
      <c r="U151" s="183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83"/>
      <c r="R152" s="183"/>
      <c r="S152" s="183"/>
      <c r="T152" s="183"/>
      <c r="U152" s="183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83"/>
      <c r="R153" s="183"/>
      <c r="S153" s="183"/>
      <c r="T153" s="183"/>
      <c r="U153" s="18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83"/>
      <c r="R154" s="183"/>
      <c r="S154" s="183"/>
      <c r="T154" s="183"/>
      <c r="U154" s="18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83"/>
      <c r="R155" s="183"/>
      <c r="S155" s="183"/>
      <c r="T155" s="183"/>
      <c r="U155" s="18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83"/>
      <c r="R156" s="183"/>
      <c r="S156" s="183"/>
      <c r="T156" s="183"/>
      <c r="U156" s="18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83"/>
      <c r="R157" s="183"/>
      <c r="S157" s="183"/>
      <c r="T157" s="183"/>
      <c r="U157" s="18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83"/>
      <c r="R158" s="183"/>
      <c r="S158" s="183"/>
      <c r="T158" s="183"/>
      <c r="U158" s="18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83"/>
      <c r="R159" s="183"/>
      <c r="S159" s="183"/>
      <c r="T159" s="183"/>
      <c r="U159" s="183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83"/>
      <c r="R160" s="183"/>
      <c r="S160" s="183"/>
      <c r="T160" s="183"/>
      <c r="U160" s="18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83"/>
      <c r="R161" s="183"/>
      <c r="S161" s="183"/>
      <c r="T161" s="183"/>
      <c r="U161" s="18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83"/>
      <c r="R162" s="183"/>
      <c r="S162" s="183"/>
      <c r="T162" s="183"/>
      <c r="U162" s="18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83"/>
      <c r="R163" s="183"/>
      <c r="S163" s="183"/>
      <c r="T163" s="183"/>
      <c r="U163" s="18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83"/>
      <c r="R164" s="183"/>
      <c r="S164" s="183"/>
      <c r="T164" s="183"/>
      <c r="U164" s="18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83"/>
      <c r="R165" s="183"/>
      <c r="S165" s="183"/>
      <c r="T165" s="183"/>
      <c r="U165" s="18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83"/>
      <c r="R166" s="183"/>
      <c r="S166" s="183"/>
      <c r="T166" s="183"/>
      <c r="U166" s="18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83"/>
      <c r="R167" s="183"/>
      <c r="S167" s="183"/>
      <c r="T167" s="183"/>
      <c r="U167" s="18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83"/>
      <c r="R168" s="183"/>
      <c r="S168" s="183"/>
      <c r="T168" s="183"/>
      <c r="U168" s="18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83"/>
      <c r="R169" s="183"/>
      <c r="S169" s="183"/>
      <c r="T169" s="183"/>
      <c r="U169" s="18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83"/>
      <c r="R170" s="183"/>
      <c r="S170" s="183"/>
      <c r="T170" s="183"/>
      <c r="U170" s="18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83"/>
      <c r="R171" s="183"/>
      <c r="S171" s="183"/>
      <c r="T171" s="183"/>
      <c r="U171" s="18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83"/>
      <c r="R172" s="183"/>
      <c r="S172" s="183"/>
      <c r="T172" s="183"/>
      <c r="U172" s="18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83"/>
      <c r="R173" s="183"/>
      <c r="S173" s="183"/>
      <c r="T173" s="183"/>
      <c r="U173" s="18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83"/>
      <c r="R174" s="183"/>
      <c r="S174" s="183"/>
      <c r="T174" s="183"/>
      <c r="U174" s="183"/>
      <c r="V174"/>
      <c r="W174"/>
      <c r="X174"/>
      <c r="Y174"/>
      <c r="Z174"/>
      <c r="AA174"/>
      <c r="AB174"/>
      <c r="AC174"/>
      <c r="AD1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2020-09-11T21:35:41Z</dcterms:modified>
</cp:coreProperties>
</file>