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D16" i="1" l="1"/>
  <c r="N20" i="1" l="1"/>
  <c r="O15" i="1"/>
  <c r="AE15" i="1"/>
  <c r="AD15" i="1"/>
  <c r="AC15" i="1"/>
  <c r="AB15" i="1"/>
  <c r="AA15" i="1"/>
  <c r="Z15" i="1"/>
  <c r="Y15" i="1"/>
  <c r="X15" i="1"/>
  <c r="W15" i="1"/>
  <c r="V15" i="1"/>
  <c r="U15" i="1"/>
  <c r="T15" i="1"/>
  <c r="I20" i="1" s="1"/>
  <c r="S15" i="1"/>
  <c r="H20" i="1" s="1"/>
  <c r="R15" i="1"/>
  <c r="G20" i="1" s="1"/>
  <c r="Q15" i="1"/>
  <c r="F20" i="1" s="1"/>
  <c r="K20" i="1" s="1"/>
  <c r="P15" i="1"/>
  <c r="E20" i="1" s="1"/>
  <c r="M15" i="1"/>
  <c r="L15" i="1"/>
  <c r="K15" i="1"/>
  <c r="J15" i="1"/>
  <c r="I15" i="1"/>
  <c r="H15" i="1"/>
  <c r="H19" i="1" s="1"/>
  <c r="G15" i="1"/>
  <c r="G19" i="1" s="1"/>
  <c r="F15" i="1"/>
  <c r="E15" i="1"/>
  <c r="E19" i="1" s="1"/>
  <c r="L20" i="1" l="1"/>
  <c r="M20" i="1"/>
  <c r="F19" i="1"/>
  <c r="F22" i="1" s="1"/>
  <c r="I19" i="1"/>
  <c r="I22" i="1" s="1"/>
  <c r="H22" i="1"/>
  <c r="L19" i="1"/>
  <c r="E22" i="1"/>
  <c r="G22" i="1"/>
  <c r="N15" i="1"/>
  <c r="N19" i="1" s="1"/>
  <c r="O19" i="1"/>
  <c r="O22" i="1" s="1"/>
  <c r="K19" i="1" l="1"/>
  <c r="M19" i="1"/>
  <c r="L22" i="1"/>
  <c r="K22" i="1"/>
  <c r="N22" i="1"/>
  <c r="M22" i="1"/>
</calcChain>
</file>

<file path=xl/sharedStrings.xml><?xml version="1.0" encoding="utf-8"?>
<sst xmlns="http://schemas.openxmlformats.org/spreadsheetml/2006/main" count="93" uniqueCount="58">
  <si>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</si>
  <si>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</si>
  <si>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</si>
  <si>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</si>
  <si>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</si>
  <si>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</si>
  <si>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</si>
  <si>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</si>
  <si>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</si>
  <si>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</si>
  <si>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</si>
  <si>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</si>
  <si>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</si>
  <si>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</si>
  <si>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</si>
  <si>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</si>
  <si>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</si>
  <si>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</si>
  <si>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</si>
  <si>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</si>
  <si>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</si>
  <si>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</si>
  <si>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</si>
  <si>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</si>
  <si>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</si>
  <si>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</si>
  <si>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</si>
  <si>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</si>
  <si>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</si>
  <si>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</si>
  <si>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</si>
  <si>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</si>
  <si>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</si>
  <si>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ykköspesis</t>
  </si>
  <si>
    <t>Ottelu</t>
  </si>
  <si>
    <t>1.  ottelu</t>
  </si>
  <si>
    <t>Kunnari</t>
  </si>
  <si>
    <t>Seurat</t>
  </si>
  <si>
    <t>suomensarja</t>
  </si>
  <si>
    <t>6.</t>
  </si>
  <si>
    <t>Fera</t>
  </si>
  <si>
    <t>10.05. 2018  Fera - SMJ  0-1  (3-3, 1-6)</t>
  </si>
  <si>
    <t>Tilda Tuomi</t>
  </si>
  <si>
    <t>28.12.1996   Pori</t>
  </si>
  <si>
    <t>Pesäkarhut = Pesäkarhut, Pori  (1985),  kasvattajaseura</t>
  </si>
  <si>
    <t>Pesäkarhut  2</t>
  </si>
  <si>
    <t>Fera = Fera, Rauma (1958)</t>
  </si>
  <si>
    <t>3.  ottelu</t>
  </si>
  <si>
    <t>16.05. 2018  Fera - Tahko  2-1  (1-4, 2-1, 1-0)</t>
  </si>
  <si>
    <t xml:space="preserve">Lyöty </t>
  </si>
  <si>
    <t xml:space="preserve">Tuotu </t>
  </si>
  <si>
    <t>21 v   4 kk 12 pv</t>
  </si>
  <si>
    <t>21 v   4 kk 18 pv</t>
  </si>
  <si>
    <t>7.</t>
  </si>
  <si>
    <t>PöU</t>
  </si>
  <si>
    <t>PöU = Pöytyän Urheilijat  (1945)</t>
  </si>
  <si>
    <t>Pesäkarhut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</si>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</sst>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/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7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2" customWidth="1"/>
    <col min="4" max="4" width="15" style="63" customWidth="1"/>
    <col min="5" max="12" width="5.7109375" style="63" customWidth="1"/>
    <col min="13" max="13" width="6.28515625" style="63" customWidth="1"/>
    <col min="14" max="14" width="8.28515625" style="63" customWidth="1"/>
    <col min="15" max="15" width="0.5703125" style="63" customWidth="1"/>
    <col min="16" max="23" width="5.7109375" style="63" customWidth="1"/>
    <col min="24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42</v>
      </c>
      <c r="C1" s="2"/>
      <c r="D1" s="3"/>
      <c r="E1" s="4" t="s">
        <v>43</v>
      </c>
      <c r="F1" s="5"/>
      <c r="G1" s="5"/>
      <c r="H1" s="6"/>
      <c r="I1" s="6"/>
      <c r="J1" s="6"/>
      <c r="K1" s="6"/>
      <c r="L1" s="6"/>
      <c r="M1" s="6"/>
      <c r="N1" s="7"/>
      <c r="O1" s="3"/>
      <c r="P1" s="6"/>
      <c r="Q1" s="3"/>
      <c r="R1" s="3"/>
      <c r="S1" s="3"/>
      <c r="T1" s="6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4">
        <v>2012</v>
      </c>
      <c r="C4" s="64"/>
      <c r="D4" s="65" t="s">
        <v>45</v>
      </c>
      <c r="E4" s="66"/>
      <c r="F4" s="66" t="s">
        <v>38</v>
      </c>
      <c r="G4" s="67"/>
      <c r="H4" s="68"/>
      <c r="I4" s="64"/>
      <c r="J4" s="64"/>
      <c r="K4" s="64"/>
      <c r="L4" s="64"/>
      <c r="M4" s="64"/>
      <c r="N4" s="64"/>
      <c r="O4" s="24"/>
      <c r="P4" s="35"/>
      <c r="Q4" s="35"/>
      <c r="R4" s="35"/>
      <c r="S4" s="35"/>
      <c r="T4" s="35"/>
      <c r="U4" s="32"/>
      <c r="V4" s="32"/>
      <c r="W4" s="32"/>
      <c r="X4" s="32"/>
      <c r="Y4" s="32"/>
      <c r="Z4" s="31"/>
      <c r="AA4" s="31"/>
      <c r="AB4" s="31"/>
      <c r="AC4" s="31"/>
      <c r="AD4" s="31"/>
      <c r="AE4" s="31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4">
        <v>2013</v>
      </c>
      <c r="C5" s="64"/>
      <c r="D5" s="65" t="s">
        <v>45</v>
      </c>
      <c r="E5" s="66"/>
      <c r="F5" s="66" t="s">
        <v>38</v>
      </c>
      <c r="G5" s="67"/>
      <c r="H5" s="68"/>
      <c r="I5" s="64"/>
      <c r="J5" s="64"/>
      <c r="K5" s="64"/>
      <c r="L5" s="64"/>
      <c r="M5" s="64"/>
      <c r="N5" s="64"/>
      <c r="O5" s="24"/>
      <c r="P5" s="35"/>
      <c r="Q5" s="35"/>
      <c r="R5" s="35"/>
      <c r="S5" s="35"/>
      <c r="T5" s="35"/>
      <c r="U5" s="32"/>
      <c r="V5" s="32"/>
      <c r="W5" s="32"/>
      <c r="X5" s="32"/>
      <c r="Y5" s="32"/>
      <c r="Z5" s="31"/>
      <c r="AA5" s="31"/>
      <c r="AB5" s="31"/>
      <c r="AC5" s="31"/>
      <c r="AD5" s="31"/>
      <c r="AE5" s="31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64">
        <v>2014</v>
      </c>
      <c r="C6" s="64"/>
      <c r="D6" s="65" t="s">
        <v>45</v>
      </c>
      <c r="E6" s="66"/>
      <c r="F6" s="66" t="s">
        <v>38</v>
      </c>
      <c r="G6" s="67"/>
      <c r="H6" s="68"/>
      <c r="I6" s="64"/>
      <c r="J6" s="64"/>
      <c r="K6" s="64"/>
      <c r="L6" s="64"/>
      <c r="M6" s="64"/>
      <c r="N6" s="64"/>
      <c r="O6" s="24"/>
      <c r="P6" s="35"/>
      <c r="Q6" s="35"/>
      <c r="R6" s="35"/>
      <c r="S6" s="35"/>
      <c r="T6" s="35"/>
      <c r="U6" s="32"/>
      <c r="V6" s="32"/>
      <c r="W6" s="32"/>
      <c r="X6" s="32"/>
      <c r="Y6" s="32"/>
      <c r="Z6" s="31"/>
      <c r="AA6" s="31"/>
      <c r="AB6" s="31"/>
      <c r="AC6" s="31"/>
      <c r="AD6" s="31"/>
      <c r="AE6" s="31"/>
      <c r="AF6" s="23"/>
      <c r="AG6" s="8"/>
      <c r="AH6" s="8"/>
      <c r="AI6" s="8"/>
      <c r="AJ6" s="8"/>
      <c r="AK6" s="8"/>
    </row>
    <row r="7" spans="1:37" s="9" customFormat="1" ht="15" customHeight="1" x14ac:dyDescent="0.2">
      <c r="A7" s="1"/>
      <c r="B7" s="26">
        <v>2015</v>
      </c>
      <c r="C7" s="26"/>
      <c r="D7" s="27" t="s">
        <v>45</v>
      </c>
      <c r="E7" s="28"/>
      <c r="F7" s="28" t="s">
        <v>33</v>
      </c>
      <c r="G7" s="29"/>
      <c r="H7" s="30"/>
      <c r="I7" s="26"/>
      <c r="J7" s="26"/>
      <c r="K7" s="26"/>
      <c r="L7" s="26"/>
      <c r="M7" s="26"/>
      <c r="N7" s="26"/>
      <c r="O7" s="24"/>
      <c r="P7" s="35"/>
      <c r="Q7" s="35"/>
      <c r="R7" s="35"/>
      <c r="S7" s="35"/>
      <c r="T7" s="35"/>
      <c r="U7" s="32"/>
      <c r="V7" s="32"/>
      <c r="W7" s="32"/>
      <c r="X7" s="32"/>
      <c r="Y7" s="32"/>
      <c r="Z7" s="31"/>
      <c r="AA7" s="31"/>
      <c r="AB7" s="31"/>
      <c r="AC7" s="31"/>
      <c r="AD7" s="31"/>
      <c r="AE7" s="31"/>
      <c r="AF7" s="23"/>
      <c r="AG7" s="8"/>
      <c r="AH7" s="8"/>
      <c r="AI7" s="8"/>
      <c r="AJ7" s="8"/>
      <c r="AK7" s="8"/>
    </row>
    <row r="8" spans="1:37" s="9" customFormat="1" ht="15" customHeight="1" x14ac:dyDescent="0.2">
      <c r="A8" s="1"/>
      <c r="B8" s="26">
        <v>2016</v>
      </c>
      <c r="C8" s="26"/>
      <c r="D8" s="27" t="s">
        <v>45</v>
      </c>
      <c r="E8" s="28"/>
      <c r="F8" s="28" t="s">
        <v>33</v>
      </c>
      <c r="G8" s="29"/>
      <c r="H8" s="30"/>
      <c r="I8" s="26"/>
      <c r="J8" s="26"/>
      <c r="K8" s="26"/>
      <c r="L8" s="26"/>
      <c r="M8" s="26"/>
      <c r="N8" s="26"/>
      <c r="O8" s="24"/>
      <c r="P8" s="35"/>
      <c r="Q8" s="35"/>
      <c r="R8" s="35"/>
      <c r="S8" s="35"/>
      <c r="T8" s="35"/>
      <c r="U8" s="32"/>
      <c r="V8" s="32"/>
      <c r="W8" s="32"/>
      <c r="X8" s="32"/>
      <c r="Y8" s="32"/>
      <c r="Z8" s="31"/>
      <c r="AA8" s="31"/>
      <c r="AB8" s="31"/>
      <c r="AC8" s="31"/>
      <c r="AD8" s="31"/>
      <c r="AE8" s="31"/>
      <c r="AF8" s="23"/>
      <c r="AG8" s="8"/>
      <c r="AH8" s="8"/>
      <c r="AI8" s="8"/>
      <c r="AJ8" s="8"/>
      <c r="AK8" s="8"/>
    </row>
    <row r="9" spans="1:37" s="9" customFormat="1" ht="15" customHeight="1" x14ac:dyDescent="0.2">
      <c r="A9" s="1"/>
      <c r="B9" s="26">
        <v>2017</v>
      </c>
      <c r="C9" s="26"/>
      <c r="D9" s="27" t="s">
        <v>45</v>
      </c>
      <c r="E9" s="28"/>
      <c r="F9" s="28" t="s">
        <v>33</v>
      </c>
      <c r="G9" s="29"/>
      <c r="H9" s="30"/>
      <c r="I9" s="26"/>
      <c r="J9" s="26"/>
      <c r="K9" s="26"/>
      <c r="L9" s="26"/>
      <c r="M9" s="26"/>
      <c r="N9" s="26"/>
      <c r="O9" s="24"/>
      <c r="P9" s="35"/>
      <c r="Q9" s="35"/>
      <c r="R9" s="35"/>
      <c r="S9" s="35"/>
      <c r="T9" s="35"/>
      <c r="U9" s="32"/>
      <c r="V9" s="32"/>
      <c r="W9" s="32"/>
      <c r="X9" s="32"/>
      <c r="Y9" s="32"/>
      <c r="Z9" s="31"/>
      <c r="AA9" s="31"/>
      <c r="AB9" s="31"/>
      <c r="AC9" s="31"/>
      <c r="AD9" s="31"/>
      <c r="AE9" s="31"/>
      <c r="AF9" s="23"/>
      <c r="AG9" s="8"/>
      <c r="AH9" s="8"/>
      <c r="AI9" s="8"/>
      <c r="AJ9" s="8"/>
      <c r="AK9" s="8"/>
    </row>
    <row r="10" spans="1:37" s="9" customFormat="1" ht="15" customHeight="1" x14ac:dyDescent="0.2">
      <c r="A10" s="1"/>
      <c r="B10" s="31">
        <v>2018</v>
      </c>
      <c r="C10" s="31" t="s">
        <v>39</v>
      </c>
      <c r="D10" s="33" t="s">
        <v>40</v>
      </c>
      <c r="E10" s="31">
        <v>26</v>
      </c>
      <c r="F10" s="31">
        <v>0</v>
      </c>
      <c r="G10" s="31">
        <v>8</v>
      </c>
      <c r="H10" s="31">
        <v>6</v>
      </c>
      <c r="I10" s="31">
        <v>65</v>
      </c>
      <c r="J10" s="31">
        <v>20</v>
      </c>
      <c r="K10" s="31">
        <v>20</v>
      </c>
      <c r="L10" s="31">
        <v>17</v>
      </c>
      <c r="M10" s="31">
        <v>8</v>
      </c>
      <c r="N10" s="34">
        <v>0.42759999999999998</v>
      </c>
      <c r="O10" s="69">
        <v>152</v>
      </c>
      <c r="P10" s="35">
        <v>3</v>
      </c>
      <c r="Q10" s="35">
        <v>0</v>
      </c>
      <c r="R10" s="35">
        <v>1</v>
      </c>
      <c r="S10" s="35">
        <v>0</v>
      </c>
      <c r="T10" s="35">
        <v>2</v>
      </c>
      <c r="U10" s="32"/>
      <c r="V10" s="32"/>
      <c r="W10" s="32"/>
      <c r="X10" s="32"/>
      <c r="Y10" s="32"/>
      <c r="Z10" s="31"/>
      <c r="AA10" s="31"/>
      <c r="AB10" s="31"/>
      <c r="AC10" s="31"/>
      <c r="AD10" s="31"/>
      <c r="AE10" s="31"/>
      <c r="AF10" s="23"/>
      <c r="AG10" s="8"/>
      <c r="AH10" s="8"/>
      <c r="AI10" s="8"/>
      <c r="AJ10" s="8"/>
      <c r="AK10" s="8"/>
    </row>
    <row r="11" spans="1:37" s="9" customFormat="1" ht="15" customHeight="1" x14ac:dyDescent="0.2">
      <c r="A11" s="1"/>
      <c r="B11" s="26">
        <v>2019</v>
      </c>
      <c r="C11" s="26"/>
      <c r="D11" s="27" t="s">
        <v>54</v>
      </c>
      <c r="E11" s="28"/>
      <c r="F11" s="28" t="s">
        <v>33</v>
      </c>
      <c r="G11" s="29"/>
      <c r="H11" s="30"/>
      <c r="I11" s="26"/>
      <c r="J11" s="26"/>
      <c r="K11" s="26"/>
      <c r="L11" s="26"/>
      <c r="M11" s="26"/>
      <c r="N11" s="26"/>
      <c r="O11" s="69"/>
      <c r="P11" s="35"/>
      <c r="Q11" s="35"/>
      <c r="R11" s="35"/>
      <c r="S11" s="35"/>
      <c r="T11" s="35"/>
      <c r="U11" s="32"/>
      <c r="V11" s="32"/>
      <c r="W11" s="32"/>
      <c r="X11" s="32"/>
      <c r="Y11" s="32"/>
      <c r="Z11" s="31"/>
      <c r="AA11" s="31"/>
      <c r="AB11" s="31"/>
      <c r="AC11" s="31"/>
      <c r="AD11" s="31"/>
      <c r="AE11" s="31"/>
      <c r="AF11" s="23"/>
      <c r="AG11" s="8"/>
      <c r="AH11" s="8"/>
      <c r="AI11" s="8"/>
      <c r="AJ11" s="8"/>
      <c r="AK11" s="8"/>
    </row>
    <row r="12" spans="1:37" s="9" customFormat="1" ht="15" customHeight="1" x14ac:dyDescent="0.2">
      <c r="A12" s="1"/>
      <c r="B12" s="31">
        <v>2019</v>
      </c>
      <c r="C12" s="31" t="s">
        <v>53</v>
      </c>
      <c r="D12" s="33" t="s">
        <v>40</v>
      </c>
      <c r="E12" s="31">
        <v>23</v>
      </c>
      <c r="F12" s="31">
        <v>0</v>
      </c>
      <c r="G12" s="31">
        <v>6</v>
      </c>
      <c r="H12" s="31">
        <v>5</v>
      </c>
      <c r="I12" s="31">
        <v>55</v>
      </c>
      <c r="J12" s="31">
        <v>31</v>
      </c>
      <c r="K12" s="31">
        <v>8</v>
      </c>
      <c r="L12" s="31">
        <v>10</v>
      </c>
      <c r="M12" s="31">
        <v>6</v>
      </c>
      <c r="N12" s="34">
        <v>0.40441176470588236</v>
      </c>
      <c r="O12" s="69">
        <v>136</v>
      </c>
      <c r="P12" s="35">
        <v>3</v>
      </c>
      <c r="Q12" s="35">
        <v>0</v>
      </c>
      <c r="R12" s="35">
        <v>0</v>
      </c>
      <c r="S12" s="35">
        <v>0</v>
      </c>
      <c r="T12" s="35">
        <v>4</v>
      </c>
      <c r="U12" s="32"/>
      <c r="V12" s="32"/>
      <c r="W12" s="32"/>
      <c r="X12" s="32"/>
      <c r="Y12" s="32"/>
      <c r="Z12" s="31"/>
      <c r="AA12" s="31"/>
      <c r="AB12" s="31"/>
      <c r="AC12" s="31"/>
      <c r="AD12" s="31"/>
      <c r="AE12" s="31"/>
      <c r="AF12" s="23"/>
      <c r="AG12" s="8"/>
      <c r="AH12" s="8"/>
      <c r="AI12" s="8"/>
      <c r="AJ12" s="8"/>
      <c r="AK12" s="8"/>
    </row>
    <row r="13" spans="1:37" s="9" customFormat="1" ht="15" customHeight="1" x14ac:dyDescent="0.2">
      <c r="A13" s="1"/>
      <c r="B13" s="26">
        <v>2020</v>
      </c>
      <c r="C13" s="26"/>
      <c r="D13" s="27" t="s">
        <v>45</v>
      </c>
      <c r="E13" s="28"/>
      <c r="F13" s="28" t="s">
        <v>33</v>
      </c>
      <c r="G13" s="29"/>
      <c r="H13" s="30"/>
      <c r="I13" s="26"/>
      <c r="J13" s="26"/>
      <c r="K13" s="26"/>
      <c r="L13" s="26"/>
      <c r="M13" s="26"/>
      <c r="N13" s="26"/>
      <c r="O13" s="24"/>
      <c r="P13" s="35"/>
      <c r="Q13" s="35"/>
      <c r="R13" s="35"/>
      <c r="S13" s="35"/>
      <c r="T13" s="35"/>
      <c r="U13" s="32"/>
      <c r="V13" s="32"/>
      <c r="W13" s="32"/>
      <c r="X13" s="32"/>
      <c r="Y13" s="32"/>
      <c r="Z13" s="31"/>
      <c r="AA13" s="31"/>
      <c r="AB13" s="31"/>
      <c r="AC13" s="31"/>
      <c r="AD13" s="31"/>
      <c r="AE13" s="31"/>
      <c r="AF13" s="23"/>
      <c r="AG13" s="8"/>
      <c r="AH13" s="8"/>
      <c r="AI13" s="8"/>
      <c r="AJ13" s="8"/>
      <c r="AK13" s="8"/>
    </row>
    <row r="14" spans="1:37" s="9" customFormat="1" ht="15" customHeight="1" x14ac:dyDescent="0.2">
      <c r="A14" s="1"/>
      <c r="B14" s="31">
        <v>2020</v>
      </c>
      <c r="C14" s="31" t="s">
        <v>57</v>
      </c>
      <c r="D14" s="33" t="s">
        <v>56</v>
      </c>
      <c r="E14" s="31">
        <v>4</v>
      </c>
      <c r="F14" s="31">
        <v>0</v>
      </c>
      <c r="G14" s="31">
        <v>0</v>
      </c>
      <c r="H14" s="31">
        <v>2</v>
      </c>
      <c r="I14" s="31">
        <v>4</v>
      </c>
      <c r="J14" s="31">
        <v>0</v>
      </c>
      <c r="K14" s="31">
        <v>2</v>
      </c>
      <c r="L14" s="31">
        <v>2</v>
      </c>
      <c r="M14" s="31">
        <v>0</v>
      </c>
      <c r="N14" s="34">
        <v>0.182</v>
      </c>
      <c r="O14" s="69">
        <v>22</v>
      </c>
      <c r="P14" s="35"/>
      <c r="Q14" s="35"/>
      <c r="R14" s="35"/>
      <c r="S14" s="35"/>
      <c r="T14" s="35"/>
      <c r="U14" s="32"/>
      <c r="V14" s="32"/>
      <c r="W14" s="32"/>
      <c r="X14" s="32"/>
      <c r="Y14" s="32"/>
      <c r="Z14" s="31"/>
      <c r="AA14" s="31"/>
      <c r="AB14" s="31"/>
      <c r="AC14" s="31"/>
      <c r="AD14" s="31"/>
      <c r="AE14" s="31">
        <v>1</v>
      </c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6" t="s">
        <v>9</v>
      </c>
      <c r="C15" s="17"/>
      <c r="D15" s="15"/>
      <c r="E15" s="18">
        <f t="shared" ref="E15:M15" si="0">SUM(E4:E14)</f>
        <v>53</v>
      </c>
      <c r="F15" s="18">
        <f t="shared" si="0"/>
        <v>0</v>
      </c>
      <c r="G15" s="18">
        <f t="shared" si="0"/>
        <v>14</v>
      </c>
      <c r="H15" s="18">
        <f t="shared" si="0"/>
        <v>13</v>
      </c>
      <c r="I15" s="18">
        <f t="shared" si="0"/>
        <v>124</v>
      </c>
      <c r="J15" s="18">
        <f t="shared" si="0"/>
        <v>51</v>
      </c>
      <c r="K15" s="18">
        <f t="shared" si="0"/>
        <v>30</v>
      </c>
      <c r="L15" s="18">
        <f t="shared" si="0"/>
        <v>29</v>
      </c>
      <c r="M15" s="18">
        <f t="shared" si="0"/>
        <v>14</v>
      </c>
      <c r="N15" s="36">
        <f>PRODUCT(I15/O15)</f>
        <v>0.4</v>
      </c>
      <c r="O15" s="70">
        <f t="shared" ref="O15:AE15" si="1">SUM(O4:O14)</f>
        <v>310</v>
      </c>
      <c r="P15" s="18">
        <f t="shared" si="1"/>
        <v>6</v>
      </c>
      <c r="Q15" s="18">
        <f t="shared" si="1"/>
        <v>0</v>
      </c>
      <c r="R15" s="18">
        <f t="shared" si="1"/>
        <v>1</v>
      </c>
      <c r="S15" s="18">
        <f t="shared" si="1"/>
        <v>0</v>
      </c>
      <c r="T15" s="18">
        <f t="shared" si="1"/>
        <v>6</v>
      </c>
      <c r="U15" s="18">
        <f t="shared" si="1"/>
        <v>0</v>
      </c>
      <c r="V15" s="18">
        <f t="shared" si="1"/>
        <v>0</v>
      </c>
      <c r="W15" s="18">
        <f t="shared" si="1"/>
        <v>0</v>
      </c>
      <c r="X15" s="18">
        <f t="shared" si="1"/>
        <v>0</v>
      </c>
      <c r="Y15" s="18">
        <f t="shared" si="1"/>
        <v>0</v>
      </c>
      <c r="Z15" s="18">
        <f t="shared" si="1"/>
        <v>0</v>
      </c>
      <c r="AA15" s="18">
        <f t="shared" si="1"/>
        <v>0</v>
      </c>
      <c r="AB15" s="18">
        <f t="shared" si="1"/>
        <v>0</v>
      </c>
      <c r="AC15" s="18">
        <f t="shared" si="1"/>
        <v>0</v>
      </c>
      <c r="AD15" s="18">
        <f t="shared" si="1"/>
        <v>0</v>
      </c>
      <c r="AE15" s="18">
        <f t="shared" si="1"/>
        <v>1</v>
      </c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33" t="s">
        <v>2</v>
      </c>
      <c r="C16" s="35"/>
      <c r="D16" s="37">
        <f>SUM(F15:H15)+((I15-F15-G15)/3)+(E15/3)+(Z15*25)+(AA15*25)+(AB15*10)+(AC15*25)+(AD15*20)+(AE15*15)-15</f>
        <v>81.333333333333329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9"/>
      <c r="AE16" s="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40"/>
      <c r="P17" s="1"/>
      <c r="Q17" s="4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22" t="s">
        <v>16</v>
      </c>
      <c r="C18" s="42"/>
      <c r="D18" s="42"/>
      <c r="E18" s="18" t="s">
        <v>4</v>
      </c>
      <c r="F18" s="18" t="s">
        <v>13</v>
      </c>
      <c r="G18" s="15" t="s">
        <v>14</v>
      </c>
      <c r="H18" s="18" t="s">
        <v>15</v>
      </c>
      <c r="I18" s="18" t="s">
        <v>3</v>
      </c>
      <c r="J18" s="1"/>
      <c r="K18" s="18" t="s">
        <v>25</v>
      </c>
      <c r="L18" s="18" t="s">
        <v>26</v>
      </c>
      <c r="M18" s="18" t="s">
        <v>27</v>
      </c>
      <c r="N18" s="36" t="s">
        <v>21</v>
      </c>
      <c r="O18" s="24"/>
      <c r="P18" s="43" t="s">
        <v>32</v>
      </c>
      <c r="Q18" s="12"/>
      <c r="R18" s="12"/>
      <c r="S18" s="12"/>
      <c r="T18" s="44"/>
      <c r="U18" s="44"/>
      <c r="V18" s="44"/>
      <c r="W18" s="44"/>
      <c r="X18" s="44"/>
      <c r="Y18" s="12"/>
      <c r="Z18" s="12"/>
      <c r="AA18" s="12"/>
      <c r="AB18" s="12"/>
      <c r="AC18" s="12"/>
      <c r="AD18" s="12"/>
      <c r="AE18" s="45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43" t="s">
        <v>17</v>
      </c>
      <c r="C19" s="12"/>
      <c r="D19" s="45"/>
      <c r="E19" s="31">
        <f>PRODUCT(E15)</f>
        <v>53</v>
      </c>
      <c r="F19" s="31">
        <f>PRODUCT(F15)</f>
        <v>0</v>
      </c>
      <c r="G19" s="31">
        <f>PRODUCT(G15)</f>
        <v>14</v>
      </c>
      <c r="H19" s="31">
        <f>PRODUCT(H15)</f>
        <v>13</v>
      </c>
      <c r="I19" s="31">
        <f>PRODUCT(I15)</f>
        <v>124</v>
      </c>
      <c r="J19" s="1"/>
      <c r="K19" s="46">
        <f>PRODUCT((F19+G19)/E19)</f>
        <v>0.26415094339622641</v>
      </c>
      <c r="L19" s="46">
        <f>PRODUCT(H19/E19)</f>
        <v>0.24528301886792453</v>
      </c>
      <c r="M19" s="46">
        <f>PRODUCT(I19/E19)</f>
        <v>2.3396226415094339</v>
      </c>
      <c r="N19" s="47">
        <f>PRODUCT(N15)</f>
        <v>0.4</v>
      </c>
      <c r="O19" s="24">
        <f>PRODUCT(O15)</f>
        <v>310</v>
      </c>
      <c r="P19" s="71" t="s">
        <v>34</v>
      </c>
      <c r="Q19" s="72"/>
      <c r="R19" s="73" t="s">
        <v>41</v>
      </c>
      <c r="S19" s="73"/>
      <c r="T19" s="73"/>
      <c r="U19" s="73"/>
      <c r="V19" s="73"/>
      <c r="W19" s="73"/>
      <c r="X19" s="73"/>
      <c r="Y19" s="73"/>
      <c r="Z19" s="73"/>
      <c r="AA19" s="74" t="s">
        <v>35</v>
      </c>
      <c r="AB19" s="73"/>
      <c r="AC19" s="73" t="s">
        <v>51</v>
      </c>
      <c r="AD19" s="73"/>
      <c r="AE19" s="75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48" t="s">
        <v>18</v>
      </c>
      <c r="C20" s="49"/>
      <c r="D20" s="50"/>
      <c r="E20" s="31">
        <f>PRODUCT(P15)</f>
        <v>6</v>
      </c>
      <c r="F20" s="31">
        <f>PRODUCT(Q15)</f>
        <v>0</v>
      </c>
      <c r="G20" s="31">
        <f>PRODUCT(R15)</f>
        <v>1</v>
      </c>
      <c r="H20" s="31">
        <f>PRODUCT(S15)</f>
        <v>0</v>
      </c>
      <c r="I20" s="31">
        <f>PRODUCT(T15)</f>
        <v>6</v>
      </c>
      <c r="J20" s="1"/>
      <c r="K20" s="46">
        <f>PRODUCT((F20+G20)/E20)</f>
        <v>0.16666666666666666</v>
      </c>
      <c r="L20" s="46">
        <f>PRODUCT(H20/E20)</f>
        <v>0</v>
      </c>
      <c r="M20" s="46">
        <f>PRODUCT(I20/E20)</f>
        <v>1</v>
      </c>
      <c r="N20" s="34">
        <f>PRODUCT(I20/O20)</f>
        <v>0.19354838709677419</v>
      </c>
      <c r="O20" s="24">
        <v>31</v>
      </c>
      <c r="P20" s="76" t="s">
        <v>49</v>
      </c>
      <c r="Q20" s="77"/>
      <c r="R20" s="78" t="s">
        <v>48</v>
      </c>
      <c r="S20" s="78"/>
      <c r="T20" s="78"/>
      <c r="U20" s="78"/>
      <c r="V20" s="78"/>
      <c r="W20" s="78"/>
      <c r="X20" s="78"/>
      <c r="Y20" s="78"/>
      <c r="Z20" s="78"/>
      <c r="AA20" s="79" t="s">
        <v>47</v>
      </c>
      <c r="AB20" s="78"/>
      <c r="AC20" s="78" t="s">
        <v>52</v>
      </c>
      <c r="AD20" s="78"/>
      <c r="AE20" s="80"/>
      <c r="AF20" s="23"/>
      <c r="AG20" s="8"/>
      <c r="AH20" s="8"/>
      <c r="AI20" s="8"/>
      <c r="AJ20" s="8"/>
      <c r="AK20" s="8"/>
    </row>
    <row r="21" spans="1:37" s="9" customFormat="1" ht="15" customHeight="1" x14ac:dyDescent="0.2">
      <c r="A21" s="1"/>
      <c r="B21" s="51" t="s">
        <v>19</v>
      </c>
      <c r="C21" s="52"/>
      <c r="D21" s="53"/>
      <c r="E21" s="32"/>
      <c r="F21" s="32"/>
      <c r="G21" s="32"/>
      <c r="H21" s="32"/>
      <c r="I21" s="32"/>
      <c r="J21" s="1"/>
      <c r="K21" s="54"/>
      <c r="L21" s="54"/>
      <c r="M21" s="54"/>
      <c r="N21" s="55"/>
      <c r="O21" s="24"/>
      <c r="P21" s="76" t="s">
        <v>50</v>
      </c>
      <c r="Q21" s="77"/>
      <c r="R21" s="78" t="s">
        <v>48</v>
      </c>
      <c r="S21" s="78"/>
      <c r="T21" s="78"/>
      <c r="U21" s="78"/>
      <c r="V21" s="78"/>
      <c r="W21" s="78"/>
      <c r="X21" s="78"/>
      <c r="Y21" s="78"/>
      <c r="Z21" s="78"/>
      <c r="AA21" s="79" t="s">
        <v>47</v>
      </c>
      <c r="AB21" s="78"/>
      <c r="AC21" s="78" t="s">
        <v>52</v>
      </c>
      <c r="AD21" s="78"/>
      <c r="AE21" s="80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56" t="s">
        <v>20</v>
      </c>
      <c r="C22" s="57"/>
      <c r="D22" s="58"/>
      <c r="E22" s="18">
        <f>SUM(E19:E21)</f>
        <v>59</v>
      </c>
      <c r="F22" s="18">
        <f>SUM(F19:F21)</f>
        <v>0</v>
      </c>
      <c r="G22" s="18">
        <f>SUM(G19:G21)</f>
        <v>15</v>
      </c>
      <c r="H22" s="18">
        <f>SUM(H19:H21)</f>
        <v>13</v>
      </c>
      <c r="I22" s="18">
        <f>SUM(I19:I21)</f>
        <v>130</v>
      </c>
      <c r="J22" s="1"/>
      <c r="K22" s="59">
        <f>PRODUCT((F22+G22)/E22)</f>
        <v>0.25423728813559321</v>
      </c>
      <c r="L22" s="59">
        <f>PRODUCT(H22/E22)</f>
        <v>0.22033898305084745</v>
      </c>
      <c r="M22" s="59">
        <f>PRODUCT(I22/E22)</f>
        <v>2.2033898305084745</v>
      </c>
      <c r="N22" s="36">
        <f>PRODUCT(I22/O22)</f>
        <v>0.38123167155425219</v>
      </c>
      <c r="O22" s="24">
        <f>SUM(O19:O21)</f>
        <v>341</v>
      </c>
      <c r="P22" s="81" t="s">
        <v>36</v>
      </c>
      <c r="Q22" s="82"/>
      <c r="R22" s="83"/>
      <c r="S22" s="83"/>
      <c r="T22" s="83"/>
      <c r="U22" s="83"/>
      <c r="V22" s="83"/>
      <c r="W22" s="83"/>
      <c r="X22" s="83"/>
      <c r="Y22" s="83"/>
      <c r="Z22" s="83"/>
      <c r="AA22" s="84"/>
      <c r="AB22" s="83"/>
      <c r="AC22" s="83"/>
      <c r="AD22" s="83"/>
      <c r="AE22" s="85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39"/>
      <c r="C23" s="39"/>
      <c r="D23" s="39"/>
      <c r="E23" s="39"/>
      <c r="F23" s="39"/>
      <c r="G23" s="39"/>
      <c r="H23" s="39"/>
      <c r="I23" s="39"/>
      <c r="J23" s="1"/>
      <c r="K23" s="39"/>
      <c r="L23" s="39"/>
      <c r="M23" s="39"/>
      <c r="N23" s="38"/>
      <c r="O23" s="24"/>
      <c r="P23" s="1"/>
      <c r="Q23" s="41"/>
      <c r="R23" s="1"/>
      <c r="S23" s="1"/>
      <c r="T23" s="24"/>
      <c r="U23" s="24"/>
      <c r="V23" s="60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 t="s">
        <v>37</v>
      </c>
      <c r="C24" s="41"/>
      <c r="D24" s="1" t="s">
        <v>44</v>
      </c>
      <c r="E24" s="1"/>
      <c r="F24" s="24"/>
      <c r="G24" s="24"/>
      <c r="H24" s="24"/>
      <c r="I24" s="1"/>
      <c r="J24" s="1"/>
      <c r="K24" s="1"/>
      <c r="L24" s="1"/>
      <c r="M24" s="1"/>
      <c r="N24" s="41"/>
      <c r="O24" s="24"/>
      <c r="P24" s="1"/>
      <c r="Q24" s="41"/>
      <c r="R24" s="1"/>
      <c r="S24" s="1"/>
      <c r="T24" s="24"/>
      <c r="U24" s="24"/>
      <c r="V24" s="60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41"/>
      <c r="D25" s="1" t="s">
        <v>46</v>
      </c>
      <c r="E25" s="1"/>
      <c r="F25" s="24"/>
      <c r="G25" s="24"/>
      <c r="H25" s="24"/>
      <c r="I25" s="1"/>
      <c r="J25" s="1"/>
      <c r="K25" s="1"/>
      <c r="L25" s="1"/>
      <c r="M25" s="1"/>
      <c r="N25" s="41"/>
      <c r="O25" s="24"/>
      <c r="P25" s="1"/>
      <c r="Q25" s="41"/>
      <c r="R25" s="1"/>
      <c r="S25" s="1"/>
      <c r="T25" s="24"/>
      <c r="U25" s="24"/>
      <c r="V25" s="60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41"/>
      <c r="D26" s="1" t="s">
        <v>55</v>
      </c>
      <c r="E26" s="1"/>
      <c r="F26" s="24"/>
      <c r="G26" s="24"/>
      <c r="H26" s="24"/>
      <c r="I26" s="1"/>
      <c r="J26" s="1"/>
      <c r="K26" s="1"/>
      <c r="L26" s="1"/>
      <c r="M26" s="1"/>
      <c r="N26" s="41"/>
      <c r="O26" s="24"/>
      <c r="P26" s="1"/>
      <c r="Q26" s="41"/>
      <c r="R26" s="1"/>
      <c r="S26" s="1"/>
      <c r="T26" s="24"/>
      <c r="U26" s="24"/>
      <c r="V26" s="60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1"/>
      <c r="O27" s="24"/>
      <c r="P27" s="1"/>
      <c r="Q27" s="41"/>
      <c r="R27" s="1"/>
      <c r="S27" s="1"/>
      <c r="T27" s="24"/>
      <c r="U27" s="24"/>
      <c r="V27" s="60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61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1"/>
      <c r="O28" s="24"/>
      <c r="P28" s="1"/>
      <c r="Q28" s="41"/>
      <c r="R28" s="1"/>
      <c r="S28" s="1"/>
      <c r="T28" s="24"/>
      <c r="U28" s="24"/>
      <c r="V28" s="60"/>
      <c r="W28" s="1"/>
      <c r="X28" s="1"/>
      <c r="Y28" s="1"/>
      <c r="Z28" s="1"/>
      <c r="AA28" s="1"/>
      <c r="AB28" s="1"/>
      <c r="AC28" s="1"/>
      <c r="AD28" s="1"/>
      <c r="AE28" s="1"/>
      <c r="AF28" s="8"/>
      <c r="AG28" s="8"/>
      <c r="AH28" s="8"/>
      <c r="AI28" s="8"/>
      <c r="AJ28" s="8"/>
      <c r="AK28" s="8"/>
    </row>
    <row r="29" spans="1:37" s="61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1"/>
      <c r="O29" s="24"/>
      <c r="P29" s="1"/>
      <c r="Q29" s="41"/>
      <c r="R29" s="1"/>
      <c r="S29" s="1"/>
      <c r="T29" s="24"/>
      <c r="U29" s="24"/>
      <c r="V29" s="60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61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1"/>
      <c r="O30" s="24"/>
      <c r="P30" s="1"/>
      <c r="Q30" s="41"/>
      <c r="R30" s="1"/>
      <c r="S30" s="1"/>
      <c r="T30" s="24"/>
      <c r="U30" s="24"/>
      <c r="V30" s="60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61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1"/>
      <c r="O31" s="24"/>
      <c r="P31" s="1"/>
      <c r="Q31" s="41"/>
      <c r="R31" s="1"/>
      <c r="S31" s="1"/>
      <c r="T31" s="24"/>
      <c r="U31" s="24"/>
      <c r="V31" s="60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61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1"/>
      <c r="O32" s="24"/>
      <c r="P32" s="1"/>
      <c r="Q32" s="41"/>
      <c r="R32" s="1"/>
      <c r="S32" s="1"/>
      <c r="T32" s="24"/>
      <c r="U32" s="24"/>
      <c r="V32" s="60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61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1"/>
      <c r="O33" s="24"/>
      <c r="P33" s="1"/>
      <c r="Q33" s="41"/>
      <c r="R33" s="1"/>
      <c r="S33" s="1"/>
      <c r="T33" s="24"/>
      <c r="U33" s="24"/>
      <c r="V33" s="60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61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1"/>
      <c r="O34" s="24"/>
      <c r="P34" s="1"/>
      <c r="Q34" s="41"/>
      <c r="R34" s="1"/>
      <c r="S34" s="1"/>
      <c r="T34" s="24"/>
      <c r="U34" s="24"/>
      <c r="V34" s="60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61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1"/>
      <c r="O35" s="24"/>
      <c r="P35" s="1"/>
      <c r="Q35" s="41"/>
      <c r="R35" s="1"/>
      <c r="S35" s="1"/>
      <c r="T35" s="24"/>
      <c r="U35" s="24"/>
      <c r="V35" s="60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61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1"/>
      <c r="O36" s="24"/>
      <c r="P36" s="1"/>
      <c r="Q36" s="41"/>
      <c r="R36" s="1"/>
      <c r="S36" s="1"/>
      <c r="T36" s="24"/>
      <c r="U36" s="24"/>
      <c r="V36" s="60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61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1"/>
      <c r="O37" s="24"/>
      <c r="P37" s="1"/>
      <c r="Q37" s="41"/>
      <c r="R37" s="1"/>
      <c r="S37" s="1"/>
      <c r="T37" s="24"/>
      <c r="U37" s="24"/>
      <c r="V37" s="60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61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1"/>
      <c r="O38" s="24"/>
      <c r="P38" s="1"/>
      <c r="Q38" s="41"/>
      <c r="R38" s="1"/>
      <c r="S38" s="1"/>
      <c r="T38" s="24"/>
      <c r="U38" s="24"/>
      <c r="V38" s="60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61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1"/>
      <c r="O39" s="24"/>
      <c r="P39" s="1"/>
      <c r="Q39" s="41"/>
      <c r="R39" s="1"/>
      <c r="S39" s="1"/>
      <c r="T39" s="24"/>
      <c r="U39" s="24"/>
      <c r="V39" s="60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61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1"/>
      <c r="O40" s="24"/>
      <c r="P40" s="1"/>
      <c r="Q40" s="41"/>
      <c r="R40" s="1"/>
      <c r="S40" s="1"/>
      <c r="T40" s="24"/>
      <c r="U40" s="24"/>
      <c r="V40" s="60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61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1"/>
      <c r="O41" s="24"/>
      <c r="P41" s="1"/>
      <c r="Q41" s="41"/>
      <c r="R41" s="1"/>
      <c r="S41" s="1"/>
      <c r="T41" s="24"/>
      <c r="U41" s="24"/>
      <c r="V41" s="60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61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1"/>
      <c r="O42" s="24"/>
      <c r="P42" s="1"/>
      <c r="Q42" s="41"/>
      <c r="R42" s="1"/>
      <c r="S42" s="1"/>
      <c r="T42" s="24"/>
      <c r="U42" s="24"/>
      <c r="V42" s="60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61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1"/>
      <c r="O43" s="24"/>
      <c r="P43" s="1"/>
      <c r="Q43" s="41"/>
      <c r="R43" s="1"/>
      <c r="S43" s="1"/>
      <c r="T43" s="24"/>
      <c r="U43" s="24"/>
      <c r="V43" s="60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61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1"/>
      <c r="O44" s="24"/>
      <c r="P44" s="1"/>
      <c r="Q44" s="41"/>
      <c r="R44" s="1"/>
      <c r="S44" s="1"/>
      <c r="T44" s="24"/>
      <c r="U44" s="24"/>
      <c r="V44" s="60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61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1"/>
      <c r="O45" s="24"/>
      <c r="P45" s="1"/>
      <c r="Q45" s="41"/>
      <c r="R45" s="1"/>
      <c r="S45" s="1"/>
      <c r="T45" s="24"/>
      <c r="U45" s="24"/>
      <c r="V45" s="60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61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1"/>
      <c r="O46" s="24"/>
      <c r="P46" s="1"/>
      <c r="Q46" s="41"/>
      <c r="R46" s="1"/>
      <c r="S46" s="1"/>
      <c r="T46" s="24"/>
      <c r="U46" s="24"/>
      <c r="V46" s="60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61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1"/>
      <c r="O47" s="24"/>
      <c r="P47" s="1"/>
      <c r="Q47" s="41"/>
      <c r="R47" s="1"/>
      <c r="S47" s="1"/>
      <c r="T47" s="24"/>
      <c r="U47" s="24"/>
      <c r="V47" s="60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61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1"/>
      <c r="O48" s="24"/>
      <c r="P48" s="1"/>
      <c r="Q48" s="41"/>
      <c r="R48" s="1"/>
      <c r="S48" s="1"/>
      <c r="T48" s="24"/>
      <c r="U48" s="24"/>
      <c r="V48" s="60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61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1"/>
      <c r="O49" s="24"/>
      <c r="P49" s="1"/>
      <c r="Q49" s="41"/>
      <c r="R49" s="1"/>
      <c r="S49" s="1"/>
      <c r="T49" s="24"/>
      <c r="U49" s="24"/>
      <c r="V49" s="60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61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1"/>
      <c r="O50" s="24"/>
      <c r="P50" s="1"/>
      <c r="Q50" s="41"/>
      <c r="R50" s="1"/>
      <c r="S50" s="1"/>
      <c r="T50" s="24"/>
      <c r="U50" s="24"/>
      <c r="V50" s="60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61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1"/>
      <c r="O51" s="24"/>
      <c r="P51" s="1"/>
      <c r="Q51" s="41"/>
      <c r="R51" s="1"/>
      <c r="S51" s="1"/>
      <c r="T51" s="24"/>
      <c r="U51" s="24"/>
      <c r="V51" s="60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61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1"/>
      <c r="O52" s="24"/>
      <c r="P52" s="1"/>
      <c r="Q52" s="41"/>
      <c r="R52" s="1"/>
      <c r="S52" s="1"/>
      <c r="T52" s="24"/>
      <c r="U52" s="24"/>
      <c r="V52" s="60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61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1"/>
      <c r="O53" s="24"/>
      <c r="P53" s="1"/>
      <c r="Q53" s="41"/>
      <c r="R53" s="1"/>
      <c r="S53" s="1"/>
      <c r="T53" s="24"/>
      <c r="U53" s="24"/>
      <c r="V53" s="60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61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1"/>
      <c r="O54" s="24"/>
      <c r="P54" s="1"/>
      <c r="Q54" s="41"/>
      <c r="R54" s="1"/>
      <c r="S54" s="1"/>
      <c r="T54" s="24"/>
      <c r="U54" s="24"/>
      <c r="V54" s="60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61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41"/>
      <c r="O55" s="24"/>
      <c r="P55" s="1"/>
      <c r="Q55" s="41"/>
      <c r="R55" s="1"/>
      <c r="S55" s="1"/>
      <c r="T55" s="24"/>
      <c r="U55" s="24"/>
      <c r="V55" s="60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61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41"/>
      <c r="O56" s="24"/>
      <c r="P56" s="1"/>
      <c r="Q56" s="41"/>
      <c r="R56" s="1"/>
      <c r="S56" s="1"/>
      <c r="T56" s="24"/>
      <c r="U56" s="24"/>
      <c r="V56" s="60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61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41"/>
      <c r="O57" s="24"/>
      <c r="P57" s="1"/>
      <c r="Q57" s="41"/>
      <c r="R57" s="1"/>
      <c r="S57" s="1"/>
      <c r="T57" s="24"/>
      <c r="U57" s="24"/>
      <c r="V57" s="60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61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1"/>
      <c r="O58" s="24"/>
      <c r="P58" s="1"/>
      <c r="Q58" s="41"/>
      <c r="R58" s="1"/>
      <c r="S58" s="1"/>
      <c r="T58" s="24"/>
      <c r="U58" s="24"/>
      <c r="V58" s="60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61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41"/>
      <c r="O59" s="24"/>
      <c r="P59" s="1"/>
      <c r="Q59" s="41"/>
      <c r="R59" s="1"/>
      <c r="S59" s="1"/>
      <c r="T59" s="24"/>
      <c r="U59" s="24"/>
      <c r="V59" s="60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61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41"/>
      <c r="O60" s="24"/>
      <c r="P60" s="1"/>
      <c r="Q60" s="41"/>
      <c r="R60" s="1"/>
      <c r="S60" s="1"/>
      <c r="T60" s="24"/>
      <c r="U60" s="24"/>
      <c r="V60" s="60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61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41"/>
      <c r="O61" s="24"/>
      <c r="P61" s="1"/>
      <c r="Q61" s="41"/>
      <c r="R61" s="1"/>
      <c r="S61" s="1"/>
      <c r="T61" s="24"/>
      <c r="U61" s="24"/>
      <c r="V61" s="60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61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41"/>
      <c r="O62" s="24"/>
      <c r="P62" s="1"/>
      <c r="Q62" s="41"/>
      <c r="R62" s="1"/>
      <c r="S62" s="1"/>
      <c r="T62" s="24"/>
      <c r="U62" s="24"/>
      <c r="V62" s="60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61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1"/>
      <c r="O63" s="24"/>
      <c r="P63" s="1"/>
      <c r="Q63" s="41"/>
      <c r="R63" s="1"/>
      <c r="S63" s="1"/>
      <c r="T63" s="24"/>
      <c r="U63" s="24"/>
      <c r="V63" s="60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61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41"/>
      <c r="O64" s="24"/>
      <c r="P64" s="1"/>
      <c r="Q64" s="41"/>
      <c r="R64" s="1"/>
      <c r="S64" s="1"/>
      <c r="T64" s="24"/>
      <c r="U64" s="24"/>
      <c r="V64" s="60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61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41"/>
      <c r="O65" s="24"/>
      <c r="P65" s="1"/>
      <c r="Q65" s="41"/>
      <c r="R65" s="1"/>
      <c r="S65" s="1"/>
      <c r="T65" s="24"/>
      <c r="U65" s="24"/>
      <c r="V65" s="60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61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41"/>
      <c r="O66" s="24"/>
      <c r="P66" s="1"/>
      <c r="Q66" s="41"/>
      <c r="R66" s="1"/>
      <c r="S66" s="1"/>
      <c r="T66" s="24"/>
      <c r="U66" s="24"/>
      <c r="V66" s="60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61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41"/>
      <c r="O67" s="24"/>
      <c r="P67" s="1"/>
      <c r="Q67" s="41"/>
      <c r="R67" s="1"/>
      <c r="S67" s="1"/>
      <c r="T67" s="24"/>
      <c r="U67" s="24"/>
      <c r="V67" s="60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</sheetData>
  <sortState ref="D20:L23">
    <sortCondition descending="1" ref="D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2020-09-21T20:48:00Z</dcterms:modified>
</cp:coreProperties>
</file>