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</sheets>
  <calcPr calcId="145621"/>
</workbook>
</file>

<file path=xl/calcChain.xml><?xml version="1.0" encoding="utf-8"?>
<calcChain xmlns="http://schemas.openxmlformats.org/spreadsheetml/2006/main">
  <c r="O16" i="5" l="1"/>
  <c r="N16" i="5"/>
  <c r="M16" i="5"/>
  <c r="L16" i="5"/>
  <c r="K16" i="5"/>
  <c r="AS13" i="5"/>
  <c r="AR13" i="5"/>
  <c r="AQ13" i="5"/>
  <c r="AP13" i="5"/>
  <c r="AO13" i="5"/>
  <c r="AN13" i="5"/>
  <c r="AM13" i="5"/>
  <c r="AG13" i="5"/>
  <c r="K18" i="5" s="1"/>
  <c r="AE13" i="5"/>
  <c r="I18" i="5" s="1"/>
  <c r="AD13" i="5"/>
  <c r="H18" i="5" s="1"/>
  <c r="AC13" i="5"/>
  <c r="G18" i="5" s="1"/>
  <c r="AB13" i="5"/>
  <c r="F18" i="5" s="1"/>
  <c r="AA13" i="5"/>
  <c r="E18" i="5" s="1"/>
  <c r="W13" i="5"/>
  <c r="U13" i="5"/>
  <c r="T13" i="5"/>
  <c r="S13" i="5"/>
  <c r="R13" i="5"/>
  <c r="Q13" i="5"/>
  <c r="K13" i="5"/>
  <c r="K17" i="5" s="1"/>
  <c r="I13" i="5"/>
  <c r="I17" i="5" s="1"/>
  <c r="I19" i="5" s="1"/>
  <c r="H13" i="5"/>
  <c r="H17" i="5" s="1"/>
  <c r="H19" i="5" s="1"/>
  <c r="G13" i="5"/>
  <c r="G17" i="5" s="1"/>
  <c r="G19" i="5" s="1"/>
  <c r="F13" i="5"/>
  <c r="F17" i="5" s="1"/>
  <c r="F19" i="5" s="1"/>
  <c r="E13" i="5"/>
  <c r="E17" i="5" s="1"/>
  <c r="E19" i="5" s="1"/>
  <c r="L17" i="5" l="1"/>
  <c r="N17" i="5"/>
  <c r="J13" i="5"/>
  <c r="M17" i="5"/>
  <c r="O17" i="5"/>
  <c r="J17" i="5"/>
  <c r="K19" i="5"/>
  <c r="O19" i="5"/>
  <c r="J19" i="5"/>
  <c r="J18" i="5"/>
  <c r="O18" i="5"/>
  <c r="N19" i="5"/>
  <c r="L19" i="5"/>
  <c r="M19" i="5"/>
  <c r="N18" i="5"/>
  <c r="L18" i="5"/>
  <c r="M18" i="5"/>
  <c r="AF13" i="5"/>
</calcChain>
</file>

<file path=xl/sharedStrings.xml><?xml version="1.0" encoding="utf-8"?>
<sst xmlns="http://schemas.openxmlformats.org/spreadsheetml/2006/main" count="237" uniqueCount="102">
  <si>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</si>
  <si>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</si>
  <si>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</si>
  <si>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</si>
  <si>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</si>
  <si>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</si>
  <si>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</si>
  <si>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</si>
  <si>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</si>
  <si>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</si>
  <si>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</si>
  <si>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</si>
  <si>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</si>
  <si>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</si>
  <si>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</si>
  <si>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</si>
  <si>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</si>
  <si>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</si>
  <si>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</si>
  <si>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</si>
  <si>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</si>
  <si>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</si>
  <si>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</si>
  <si>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</si>
  <si>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</si>
  <si>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</si>
  <si>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</si>
  <si>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</si>
  <si>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</si>
  <si>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</si>
  <si>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</si>
  <si>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</si>
  <si>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</si>
  <si>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</si>
  <si>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</si>
  <si>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</si>
  <si>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</si>
  <si>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</si>
  <si>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</si>
  <si>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</si>
  <si>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</si>
  <si>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</si>
  <si>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</si>
  <si>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1.  ottelu</t>
  </si>
  <si>
    <t>2.</t>
  </si>
  <si>
    <t>hSM</t>
  </si>
  <si>
    <t>Seurat</t>
  </si>
  <si>
    <t>suomensarja</t>
  </si>
  <si>
    <t>1.</t>
  </si>
  <si>
    <t xml:space="preserve">     Mitalit</t>
  </si>
  <si>
    <t>4.</t>
  </si>
  <si>
    <t>7.</t>
  </si>
  <si>
    <t>8.</t>
  </si>
  <si>
    <t>1-3  ViVe</t>
  </si>
  <si>
    <t>2/2</t>
  </si>
  <si>
    <t>ykköspesis</t>
  </si>
  <si>
    <t>YKKÖSPESIS</t>
  </si>
  <si>
    <t>1/2</t>
  </si>
  <si>
    <t>1/1</t>
  </si>
  <si>
    <t>Jarkko Tuikka</t>
  </si>
  <si>
    <t>5.12.1988   Sotkamo</t>
  </si>
  <si>
    <t>SoJy 2</t>
  </si>
  <si>
    <t>VuVe</t>
  </si>
  <si>
    <t>SoJy</t>
  </si>
  <si>
    <t>3.</t>
  </si>
  <si>
    <t>Manse PP</t>
  </si>
  <si>
    <t>SoJy = Sotkamon Jymy  (1909)</t>
  </si>
  <si>
    <t>VuVe = Vuokatin Veto  (1946)</t>
  </si>
  <si>
    <t>Manse PP = Manse PP, Tampere  (2005)</t>
  </si>
  <si>
    <t>10.05. 2007  SoJy - KPL  2-0  (3-0, 2-1)</t>
  </si>
  <si>
    <t>20.06. 2010  PattU - SoJy  0-1  (6-6, 2-6)</t>
  </si>
  <si>
    <t>20.05. 2007  SoJy - PuPe  1-2  (1-2, 5-4, 0-0, 2-3)</t>
  </si>
  <si>
    <t xml:space="preserve">  18 v   5 kk   5 pv</t>
  </si>
  <si>
    <t xml:space="preserve">  21 v   6 kk 15 pv</t>
  </si>
  <si>
    <t>2.  ottelu</t>
  </si>
  <si>
    <t xml:space="preserve">  18 v   5 kk 15 pv</t>
  </si>
  <si>
    <t xml:space="preserve">29.  ottelu  </t>
  </si>
  <si>
    <t>3-0  PattU</t>
  </si>
  <si>
    <t>2-1  Lippo</t>
  </si>
  <si>
    <t>4-1  KiPa</t>
  </si>
  <si>
    <t>3-0  KPL</t>
  </si>
  <si>
    <t>3-2  ViVe</t>
  </si>
  <si>
    <t xml:space="preserve">      Runkosarja TOP-30</t>
  </si>
  <si>
    <t>21.</t>
  </si>
  <si>
    <t>16.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</si>
  <si>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</si>
  <si>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</si>
  <si>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</si>
  <si>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</si>
  <si>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</si>
  <si>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</si>
  <si>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</si>
  <si>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</si>
  <si>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</si>
  <si>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Sotkamon Jymy-Pesis  (1998),  kasvattajaseura</t>
  </si>
  <si>
    <t>SoJy  2</t>
  </si>
  <si>
    <t>5.</t>
  </si>
  <si>
    <t>9.</t>
  </si>
  <si>
    <t>10.</t>
  </si>
  <si>
    <t xml:space="preserve"> KATSOJIA YLI 5000</t>
  </si>
  <si>
    <t>33.   17.09. 2011  SoJy - ViVe  2-0,  fin 5/5</t>
  </si>
  <si>
    <t>58.   06.07. 2010  KPL - SoJy  2-0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</si>
</sst>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41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7" borderId="1" xfId="0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7" borderId="1" xfId="0" applyFont="1" applyFill="1" applyBorder="1"/>
    <xf numFmtId="0" fontId="4" fillId="2" borderId="0" xfId="0" applyFont="1" applyFill="1" applyAlignment="1">
      <alignment horizontal="righ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2" xfId="0" applyFont="1" applyFill="1" applyBorder="1"/>
    <xf numFmtId="0" fontId="4" fillId="6" borderId="4" xfId="0" applyFont="1" applyFill="1" applyBorder="1"/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1" fontId="4" fillId="3" borderId="4" xfId="0" applyNumberFormat="1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165" fontId="4" fillId="4" borderId="4" xfId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left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11" xfId="0" applyFont="1" applyFill="1" applyBorder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4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8" customWidth="1"/>
    <col min="3" max="3" width="6.140625" style="59" customWidth="1"/>
    <col min="4" max="4" width="12" style="58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59" customWidth="1"/>
    <col min="26" max="26" width="9.28515625" style="59" customWidth="1"/>
    <col min="27" max="27" width="0.7109375" style="59" customWidth="1"/>
    <col min="28" max="31" width="6.7109375" style="59" customWidth="1"/>
    <col min="32" max="32" width="0.7109375" style="59" customWidth="1"/>
    <col min="33" max="33" width="14.140625" style="59" customWidth="1"/>
    <col min="34" max="34" width="12.7109375" style="59" customWidth="1"/>
    <col min="35" max="35" width="12.42578125" style="59" customWidth="1"/>
    <col min="36" max="36" width="12.140625" style="59" customWidth="1"/>
    <col min="37" max="37" width="0.7109375" style="59" customWidth="1"/>
    <col min="38" max="40" width="6.7109375" style="59" customWidth="1"/>
    <col min="41" max="43" width="4.7109375" style="59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" t="s">
        <v>59</v>
      </c>
      <c r="C1" s="6"/>
      <c r="D1" s="73"/>
      <c r="E1" s="74" t="s">
        <v>60</v>
      </c>
      <c r="F1" s="7"/>
      <c r="G1" s="7"/>
      <c r="H1" s="7"/>
      <c r="I1" s="6"/>
      <c r="J1" s="6"/>
      <c r="K1" s="6"/>
      <c r="L1" s="7"/>
      <c r="M1" s="7"/>
      <c r="N1" s="6"/>
      <c r="O1" s="7"/>
      <c r="P1" s="71"/>
      <c r="Q1" s="71"/>
      <c r="R1" s="71"/>
      <c r="S1" s="71"/>
      <c r="T1" s="71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82</v>
      </c>
      <c r="Q2" s="20"/>
      <c r="R2" s="14"/>
      <c r="S2" s="21"/>
      <c r="T2" s="19"/>
      <c r="U2" s="20" t="s">
        <v>14</v>
      </c>
      <c r="V2" s="14"/>
      <c r="W2" s="14"/>
      <c r="X2" s="14"/>
      <c r="Y2" s="20"/>
      <c r="Z2" s="15"/>
      <c r="AA2" s="19"/>
      <c r="AB2" s="22" t="s">
        <v>85</v>
      </c>
      <c r="AC2" s="20"/>
      <c r="AD2" s="14"/>
      <c r="AE2" s="21"/>
      <c r="AF2" s="19"/>
      <c r="AG2" s="22" t="s">
        <v>35</v>
      </c>
      <c r="AH2" s="14"/>
      <c r="AI2" s="14"/>
      <c r="AJ2" s="15"/>
      <c r="AK2" s="19"/>
      <c r="AL2" s="22" t="s">
        <v>36</v>
      </c>
      <c r="AM2" s="20"/>
      <c r="AN2" s="14"/>
      <c r="AO2" s="62" t="s">
        <v>49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39</v>
      </c>
      <c r="AH3" s="18" t="s">
        <v>40</v>
      </c>
      <c r="AI3" s="15" t="s">
        <v>41</v>
      </c>
      <c r="AJ3" s="18" t="s">
        <v>42</v>
      </c>
      <c r="AK3" s="24"/>
      <c r="AL3" s="18" t="s">
        <v>22</v>
      </c>
      <c r="AM3" s="18" t="s">
        <v>23</v>
      </c>
      <c r="AN3" s="15" t="s">
        <v>45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75">
        <v>2005</v>
      </c>
      <c r="C4" s="75" t="s">
        <v>50</v>
      </c>
      <c r="D4" s="78" t="s">
        <v>61</v>
      </c>
      <c r="E4" s="75"/>
      <c r="F4" s="84" t="s">
        <v>47</v>
      </c>
      <c r="G4" s="75"/>
      <c r="H4" s="75"/>
      <c r="I4" s="75"/>
      <c r="J4" s="75"/>
      <c r="K4" s="75"/>
      <c r="L4" s="75"/>
      <c r="M4" s="75"/>
      <c r="N4" s="75"/>
      <c r="O4" s="24"/>
      <c r="P4" s="18"/>
      <c r="Q4" s="18"/>
      <c r="R4" s="18"/>
      <c r="S4" s="18"/>
      <c r="T4" s="24"/>
      <c r="U4" s="25"/>
      <c r="V4" s="25"/>
      <c r="W4" s="25"/>
      <c r="X4" s="25"/>
      <c r="Y4" s="25"/>
      <c r="Z4" s="28"/>
      <c r="AA4" s="24"/>
      <c r="AB4" s="18"/>
      <c r="AC4" s="18"/>
      <c r="AD4" s="18"/>
      <c r="AE4" s="18"/>
      <c r="AF4" s="24"/>
      <c r="AG4" s="70"/>
      <c r="AH4" s="70"/>
      <c r="AI4" s="70"/>
      <c r="AJ4" s="70"/>
      <c r="AK4" s="24"/>
      <c r="AL4" s="25"/>
      <c r="AM4" s="70"/>
      <c r="AN4" s="77"/>
      <c r="AO4" s="27"/>
      <c r="AP4" s="29"/>
      <c r="AQ4" s="25"/>
      <c r="AR4" s="39"/>
    </row>
    <row r="5" spans="1:44" s="4" customFormat="1" ht="15" customHeight="1" x14ac:dyDescent="0.25">
      <c r="A5" s="2"/>
      <c r="B5" s="75">
        <v>2006</v>
      </c>
      <c r="C5" s="75" t="s">
        <v>51</v>
      </c>
      <c r="D5" s="78" t="s">
        <v>62</v>
      </c>
      <c r="E5" s="75"/>
      <c r="F5" s="84" t="s">
        <v>47</v>
      </c>
      <c r="G5" s="75"/>
      <c r="H5" s="75"/>
      <c r="I5" s="75"/>
      <c r="J5" s="75"/>
      <c r="K5" s="75"/>
      <c r="L5" s="75"/>
      <c r="M5" s="75"/>
      <c r="N5" s="75"/>
      <c r="O5" s="24"/>
      <c r="P5" s="18"/>
      <c r="Q5" s="18"/>
      <c r="R5" s="18"/>
      <c r="S5" s="18"/>
      <c r="T5" s="24"/>
      <c r="U5" s="25"/>
      <c r="V5" s="25"/>
      <c r="W5" s="25"/>
      <c r="X5" s="25"/>
      <c r="Y5" s="25"/>
      <c r="Z5" s="28"/>
      <c r="AA5" s="24"/>
      <c r="AB5" s="18"/>
      <c r="AC5" s="18"/>
      <c r="AD5" s="18"/>
      <c r="AE5" s="18"/>
      <c r="AF5" s="24"/>
      <c r="AG5" s="70"/>
      <c r="AH5" s="70"/>
      <c r="AI5" s="70"/>
      <c r="AJ5" s="70"/>
      <c r="AK5" s="24"/>
      <c r="AL5" s="25"/>
      <c r="AM5" s="70"/>
      <c r="AN5" s="77"/>
      <c r="AO5" s="27"/>
      <c r="AP5" s="29"/>
      <c r="AQ5" s="25"/>
      <c r="AR5" s="39"/>
    </row>
    <row r="6" spans="1:44" s="4" customFormat="1" ht="15" customHeight="1" x14ac:dyDescent="0.25">
      <c r="A6" s="2"/>
      <c r="B6" s="75">
        <v>2007</v>
      </c>
      <c r="C6" s="75" t="s">
        <v>48</v>
      </c>
      <c r="D6" s="78" t="s">
        <v>61</v>
      </c>
      <c r="E6" s="75"/>
      <c r="F6" s="84" t="s">
        <v>47</v>
      </c>
      <c r="G6" s="75"/>
      <c r="H6" s="88"/>
      <c r="I6" s="75"/>
      <c r="J6" s="75"/>
      <c r="K6" s="75"/>
      <c r="L6" s="75"/>
      <c r="M6" s="75"/>
      <c r="N6" s="75"/>
      <c r="O6" s="76"/>
      <c r="P6" s="18"/>
      <c r="Q6" s="18"/>
      <c r="R6" s="18"/>
      <c r="S6" s="18"/>
      <c r="T6" s="24"/>
      <c r="U6" s="25"/>
      <c r="V6" s="25"/>
      <c r="W6" s="25"/>
      <c r="X6" s="25"/>
      <c r="Y6" s="25"/>
      <c r="Z6" s="28"/>
      <c r="AA6" s="24"/>
      <c r="AB6" s="18"/>
      <c r="AC6" s="18"/>
      <c r="AD6" s="18"/>
      <c r="AE6" s="18"/>
      <c r="AF6" s="24"/>
      <c r="AG6" s="70"/>
      <c r="AH6" s="70"/>
      <c r="AI6" s="70"/>
      <c r="AJ6" s="70"/>
      <c r="AK6" s="24"/>
      <c r="AL6" s="25"/>
      <c r="AM6" s="70"/>
      <c r="AN6" s="77"/>
      <c r="AO6" s="27"/>
      <c r="AP6" s="29"/>
      <c r="AQ6" s="25"/>
      <c r="AR6" s="39"/>
    </row>
    <row r="7" spans="1:44" s="4" customFormat="1" ht="15" customHeight="1" x14ac:dyDescent="0.25">
      <c r="A7" s="2"/>
      <c r="B7" s="25">
        <v>2007</v>
      </c>
      <c r="C7" s="25" t="s">
        <v>44</v>
      </c>
      <c r="D7" s="26" t="s">
        <v>63</v>
      </c>
      <c r="E7" s="25">
        <v>5</v>
      </c>
      <c r="F7" s="25">
        <v>0</v>
      </c>
      <c r="G7" s="25">
        <v>0</v>
      </c>
      <c r="H7" s="27">
        <v>2</v>
      </c>
      <c r="I7" s="25">
        <v>7</v>
      </c>
      <c r="J7" s="25">
        <v>7</v>
      </c>
      <c r="K7" s="25">
        <v>0</v>
      </c>
      <c r="L7" s="25">
        <v>0</v>
      </c>
      <c r="M7" s="25">
        <v>0</v>
      </c>
      <c r="N7" s="28">
        <v>0.29199999999999998</v>
      </c>
      <c r="O7" s="76"/>
      <c r="P7" s="18"/>
      <c r="Q7" s="18"/>
      <c r="R7" s="18"/>
      <c r="S7" s="18"/>
      <c r="T7" s="24"/>
      <c r="U7" s="25"/>
      <c r="V7" s="25"/>
      <c r="W7" s="25"/>
      <c r="X7" s="25"/>
      <c r="Y7" s="25"/>
      <c r="Z7" s="28"/>
      <c r="AA7" s="24"/>
      <c r="AB7" s="18"/>
      <c r="AC7" s="18"/>
      <c r="AD7" s="18"/>
      <c r="AE7" s="18"/>
      <c r="AF7" s="24"/>
      <c r="AG7" s="70"/>
      <c r="AH7" s="70"/>
      <c r="AI7" s="70"/>
      <c r="AJ7" s="70"/>
      <c r="AK7" s="24"/>
      <c r="AL7" s="25"/>
      <c r="AM7" s="70"/>
      <c r="AN7" s="77"/>
      <c r="AO7" s="27"/>
      <c r="AP7" s="29">
        <v>1</v>
      </c>
      <c r="AQ7" s="25"/>
      <c r="AR7" s="39"/>
    </row>
    <row r="8" spans="1:44" s="4" customFormat="1" ht="15" customHeight="1" x14ac:dyDescent="0.25">
      <c r="A8" s="2"/>
      <c r="B8" s="75">
        <v>2008</v>
      </c>
      <c r="C8" s="75" t="s">
        <v>44</v>
      </c>
      <c r="D8" s="78" t="s">
        <v>61</v>
      </c>
      <c r="E8" s="75"/>
      <c r="F8" s="84" t="s">
        <v>47</v>
      </c>
      <c r="G8" s="75"/>
      <c r="H8" s="88"/>
      <c r="I8" s="75"/>
      <c r="J8" s="75"/>
      <c r="K8" s="75"/>
      <c r="L8" s="75"/>
      <c r="M8" s="75"/>
      <c r="N8" s="75"/>
      <c r="O8" s="76"/>
      <c r="P8" s="18"/>
      <c r="Q8" s="18"/>
      <c r="R8" s="18"/>
      <c r="S8" s="18"/>
      <c r="T8" s="24"/>
      <c r="U8" s="25"/>
      <c r="V8" s="25"/>
      <c r="W8" s="25"/>
      <c r="X8" s="25"/>
      <c r="Y8" s="25"/>
      <c r="Z8" s="28"/>
      <c r="AA8" s="24"/>
      <c r="AB8" s="18"/>
      <c r="AC8" s="18"/>
      <c r="AD8" s="18"/>
      <c r="AE8" s="18"/>
      <c r="AF8" s="24"/>
      <c r="AG8" s="70"/>
      <c r="AH8" s="70"/>
      <c r="AI8" s="70"/>
      <c r="AJ8" s="70"/>
      <c r="AK8" s="24"/>
      <c r="AL8" s="25"/>
      <c r="AM8" s="70"/>
      <c r="AN8" s="77"/>
      <c r="AO8" s="27"/>
      <c r="AP8" s="29"/>
      <c r="AQ8" s="25"/>
      <c r="AR8" s="39"/>
    </row>
    <row r="9" spans="1:44" s="4" customFormat="1" ht="15" customHeight="1" x14ac:dyDescent="0.25">
      <c r="A9" s="2"/>
      <c r="B9" s="25">
        <v>2008</v>
      </c>
      <c r="C9" s="25" t="s">
        <v>44</v>
      </c>
      <c r="D9" s="26" t="s">
        <v>63</v>
      </c>
      <c r="E9" s="25">
        <v>12</v>
      </c>
      <c r="F9" s="25">
        <v>0</v>
      </c>
      <c r="G9" s="25">
        <v>0</v>
      </c>
      <c r="H9" s="27">
        <v>3</v>
      </c>
      <c r="I9" s="25">
        <v>15</v>
      </c>
      <c r="J9" s="25">
        <v>14</v>
      </c>
      <c r="K9" s="25">
        <v>1</v>
      </c>
      <c r="L9" s="25">
        <v>0</v>
      </c>
      <c r="M9" s="29">
        <v>0</v>
      </c>
      <c r="N9" s="28">
        <v>0.42899999999999999</v>
      </c>
      <c r="O9" s="76"/>
      <c r="P9" s="18"/>
      <c r="Q9" s="18"/>
      <c r="R9" s="18"/>
      <c r="S9" s="18"/>
      <c r="T9" s="24"/>
      <c r="U9" s="25"/>
      <c r="V9" s="25"/>
      <c r="W9" s="25"/>
      <c r="X9" s="25"/>
      <c r="Y9" s="25"/>
      <c r="Z9" s="28"/>
      <c r="AA9" s="24"/>
      <c r="AB9" s="18"/>
      <c r="AC9" s="18"/>
      <c r="AD9" s="18"/>
      <c r="AE9" s="18"/>
      <c r="AF9" s="24"/>
      <c r="AG9" s="70"/>
      <c r="AH9" s="70"/>
      <c r="AI9" s="70"/>
      <c r="AJ9" s="70"/>
      <c r="AK9" s="24"/>
      <c r="AL9" s="25"/>
      <c r="AM9" s="70"/>
      <c r="AN9" s="77"/>
      <c r="AO9" s="27"/>
      <c r="AP9" s="29">
        <v>1</v>
      </c>
      <c r="AQ9" s="25"/>
      <c r="AR9" s="39"/>
    </row>
    <row r="10" spans="1:44" s="4" customFormat="1" ht="15" customHeight="1" x14ac:dyDescent="0.25">
      <c r="A10" s="2"/>
      <c r="B10" s="75">
        <v>2009</v>
      </c>
      <c r="C10" s="75" t="s">
        <v>44</v>
      </c>
      <c r="D10" s="78" t="s">
        <v>61</v>
      </c>
      <c r="E10" s="75"/>
      <c r="F10" s="84" t="s">
        <v>47</v>
      </c>
      <c r="G10" s="85"/>
      <c r="H10" s="88"/>
      <c r="I10" s="75"/>
      <c r="J10" s="75"/>
      <c r="K10" s="75"/>
      <c r="L10" s="75"/>
      <c r="M10" s="85"/>
      <c r="N10" s="75"/>
      <c r="O10" s="76"/>
      <c r="P10" s="18"/>
      <c r="Q10" s="18"/>
      <c r="R10" s="18"/>
      <c r="S10" s="18"/>
      <c r="T10" s="24"/>
      <c r="U10" s="25"/>
      <c r="V10" s="27"/>
      <c r="W10" s="25"/>
      <c r="X10" s="25"/>
      <c r="Y10" s="25"/>
      <c r="Z10" s="28"/>
      <c r="AA10" s="24"/>
      <c r="AB10" s="18"/>
      <c r="AC10" s="18"/>
      <c r="AD10" s="18"/>
      <c r="AE10" s="18"/>
      <c r="AF10" s="24"/>
      <c r="AG10" s="70"/>
      <c r="AH10" s="70"/>
      <c r="AI10" s="70"/>
      <c r="AJ10" s="70"/>
      <c r="AK10" s="24"/>
      <c r="AL10" s="25"/>
      <c r="AM10" s="70"/>
      <c r="AN10" s="77"/>
      <c r="AO10" s="27"/>
      <c r="AP10" s="29"/>
      <c r="AQ10" s="25"/>
      <c r="AR10" s="39"/>
    </row>
    <row r="11" spans="1:44" s="4" customFormat="1" ht="15" customHeight="1" x14ac:dyDescent="0.25">
      <c r="A11" s="2"/>
      <c r="B11" s="25">
        <v>2010</v>
      </c>
      <c r="C11" s="25" t="s">
        <v>64</v>
      </c>
      <c r="D11" s="26" t="s">
        <v>63</v>
      </c>
      <c r="E11" s="25">
        <v>26</v>
      </c>
      <c r="F11" s="89">
        <v>1</v>
      </c>
      <c r="G11" s="89">
        <v>0</v>
      </c>
      <c r="H11" s="90">
        <v>25</v>
      </c>
      <c r="I11" s="89">
        <v>53</v>
      </c>
      <c r="J11" s="25">
        <v>46</v>
      </c>
      <c r="K11" s="25">
        <v>3</v>
      </c>
      <c r="L11" s="25">
        <v>3</v>
      </c>
      <c r="M11" s="29">
        <v>1</v>
      </c>
      <c r="N11" s="28">
        <v>0.59599999999999997</v>
      </c>
      <c r="O11" s="76"/>
      <c r="P11" s="18"/>
      <c r="Q11" s="18" t="s">
        <v>83</v>
      </c>
      <c r="R11" s="18"/>
      <c r="S11" s="18"/>
      <c r="T11" s="24"/>
      <c r="U11" s="25">
        <v>10</v>
      </c>
      <c r="V11" s="27">
        <v>1</v>
      </c>
      <c r="W11" s="25">
        <v>0</v>
      </c>
      <c r="X11" s="25">
        <v>9</v>
      </c>
      <c r="Y11" s="25">
        <v>20</v>
      </c>
      <c r="Z11" s="28">
        <v>0.44400000000000001</v>
      </c>
      <c r="AA11" s="24"/>
      <c r="AB11" s="18"/>
      <c r="AC11" s="18" t="s">
        <v>51</v>
      </c>
      <c r="AD11" s="18"/>
      <c r="AE11" s="18"/>
      <c r="AF11" s="24"/>
      <c r="AG11" s="70" t="s">
        <v>77</v>
      </c>
      <c r="AH11" s="70" t="s">
        <v>53</v>
      </c>
      <c r="AI11" s="70" t="s">
        <v>78</v>
      </c>
      <c r="AJ11" s="70"/>
      <c r="AK11" s="24"/>
      <c r="AL11" s="25"/>
      <c r="AM11" s="70"/>
      <c r="AN11" s="77"/>
      <c r="AO11" s="27"/>
      <c r="AP11" s="29"/>
      <c r="AQ11" s="25">
        <v>1</v>
      </c>
      <c r="AR11" s="39"/>
    </row>
    <row r="12" spans="1:44" s="4" customFormat="1" ht="15" customHeight="1" x14ac:dyDescent="0.25">
      <c r="A12" s="2"/>
      <c r="B12" s="25">
        <v>2011</v>
      </c>
      <c r="C12" s="25" t="s">
        <v>48</v>
      </c>
      <c r="D12" s="26" t="s">
        <v>63</v>
      </c>
      <c r="E12" s="25">
        <v>26</v>
      </c>
      <c r="F12" s="25">
        <v>1</v>
      </c>
      <c r="G12" s="25">
        <v>1</v>
      </c>
      <c r="H12" s="27">
        <v>34</v>
      </c>
      <c r="I12" s="25">
        <v>71</v>
      </c>
      <c r="J12" s="25">
        <v>62</v>
      </c>
      <c r="K12" s="25">
        <v>5</v>
      </c>
      <c r="L12" s="25">
        <v>2</v>
      </c>
      <c r="M12" s="29">
        <v>2</v>
      </c>
      <c r="N12" s="28">
        <v>0.57699999999999996</v>
      </c>
      <c r="O12" s="76"/>
      <c r="P12" s="18"/>
      <c r="Q12" s="18" t="s">
        <v>84</v>
      </c>
      <c r="R12" s="18"/>
      <c r="S12" s="18"/>
      <c r="T12" s="24"/>
      <c r="U12" s="25">
        <v>13</v>
      </c>
      <c r="V12" s="27">
        <v>0</v>
      </c>
      <c r="W12" s="25">
        <v>0</v>
      </c>
      <c r="X12" s="25">
        <v>10</v>
      </c>
      <c r="Y12" s="25">
        <v>20</v>
      </c>
      <c r="Z12" s="28">
        <v>0.377</v>
      </c>
      <c r="AA12" s="24"/>
      <c r="AB12" s="18"/>
      <c r="AC12" s="18"/>
      <c r="AD12" s="18"/>
      <c r="AE12" s="18"/>
      <c r="AF12" s="24"/>
      <c r="AG12" s="70" t="s">
        <v>79</v>
      </c>
      <c r="AH12" s="70" t="s">
        <v>80</v>
      </c>
      <c r="AI12" s="70"/>
      <c r="AJ12" s="70" t="s">
        <v>81</v>
      </c>
      <c r="AK12" s="24"/>
      <c r="AL12" s="25"/>
      <c r="AM12" s="70"/>
      <c r="AN12" s="27">
        <v>1</v>
      </c>
      <c r="AO12" s="27">
        <v>1</v>
      </c>
      <c r="AP12" s="29"/>
      <c r="AQ12" s="25"/>
      <c r="AR12" s="39"/>
    </row>
    <row r="13" spans="1:44" s="4" customFormat="1" ht="15" customHeight="1" x14ac:dyDescent="0.25">
      <c r="A13" s="2"/>
      <c r="B13" s="75">
        <v>2012</v>
      </c>
      <c r="C13" s="75" t="s">
        <v>44</v>
      </c>
      <c r="D13" s="78" t="s">
        <v>65</v>
      </c>
      <c r="E13" s="75"/>
      <c r="F13" s="84" t="s">
        <v>47</v>
      </c>
      <c r="G13" s="85"/>
      <c r="H13" s="88"/>
      <c r="I13" s="75"/>
      <c r="J13" s="75"/>
      <c r="K13" s="75"/>
      <c r="L13" s="75"/>
      <c r="M13" s="85"/>
      <c r="N13" s="75"/>
      <c r="O13" s="76"/>
      <c r="P13" s="18"/>
      <c r="Q13" s="18"/>
      <c r="R13" s="18"/>
      <c r="S13" s="18"/>
      <c r="T13" s="24"/>
      <c r="U13" s="25"/>
      <c r="V13" s="27"/>
      <c r="W13" s="25"/>
      <c r="X13" s="25"/>
      <c r="Y13" s="25"/>
      <c r="Z13" s="28"/>
      <c r="AA13" s="24"/>
      <c r="AB13" s="18"/>
      <c r="AC13" s="18"/>
      <c r="AD13" s="18"/>
      <c r="AE13" s="18"/>
      <c r="AF13" s="24"/>
      <c r="AG13" s="70"/>
      <c r="AH13" s="70"/>
      <c r="AI13" s="70"/>
      <c r="AJ13" s="70"/>
      <c r="AK13" s="24"/>
      <c r="AL13" s="25"/>
      <c r="AM13" s="70"/>
      <c r="AN13" s="77"/>
      <c r="AO13" s="27"/>
      <c r="AP13" s="29"/>
      <c r="AQ13" s="25"/>
      <c r="AR13" s="39"/>
    </row>
    <row r="14" spans="1:44" s="4" customFormat="1" ht="15" customHeight="1" x14ac:dyDescent="0.25">
      <c r="A14" s="2"/>
      <c r="B14" s="75">
        <v>2013</v>
      </c>
      <c r="C14" s="75" t="s">
        <v>48</v>
      </c>
      <c r="D14" s="78" t="s">
        <v>65</v>
      </c>
      <c r="E14" s="75"/>
      <c r="F14" s="84" t="s">
        <v>47</v>
      </c>
      <c r="G14" s="91"/>
      <c r="H14" s="88"/>
      <c r="I14" s="75"/>
      <c r="J14" s="75"/>
      <c r="K14" s="75"/>
      <c r="L14" s="75"/>
      <c r="M14" s="85"/>
      <c r="N14" s="75"/>
      <c r="O14" s="76"/>
      <c r="P14" s="18"/>
      <c r="Q14" s="18"/>
      <c r="R14" s="18"/>
      <c r="S14" s="18"/>
      <c r="T14" s="24"/>
      <c r="U14" s="25"/>
      <c r="V14" s="27"/>
      <c r="W14" s="27"/>
      <c r="X14" s="25"/>
      <c r="Y14" s="25"/>
      <c r="Z14" s="28"/>
      <c r="AA14" s="24"/>
      <c r="AB14" s="18"/>
      <c r="AC14" s="18"/>
      <c r="AD14" s="18"/>
      <c r="AE14" s="18"/>
      <c r="AF14" s="24"/>
      <c r="AG14" s="70"/>
      <c r="AH14" s="70"/>
      <c r="AI14" s="70"/>
      <c r="AJ14" s="70"/>
      <c r="AK14" s="24"/>
      <c r="AL14" s="25"/>
      <c r="AM14" s="70"/>
      <c r="AN14" s="77"/>
      <c r="AO14" s="27"/>
      <c r="AP14" s="29"/>
      <c r="AQ14" s="25"/>
      <c r="AR14" s="39"/>
    </row>
    <row r="15" spans="1:44" s="4" customFormat="1" ht="15" customHeight="1" x14ac:dyDescent="0.25">
      <c r="A15" s="2"/>
      <c r="B15" s="80">
        <v>2014</v>
      </c>
      <c r="C15" s="80" t="s">
        <v>52</v>
      </c>
      <c r="D15" s="81" t="s">
        <v>65</v>
      </c>
      <c r="E15" s="81"/>
      <c r="F15" s="81" t="s">
        <v>55</v>
      </c>
      <c r="G15" s="82"/>
      <c r="H15" s="83"/>
      <c r="I15" s="81"/>
      <c r="J15" s="81"/>
      <c r="K15" s="81"/>
      <c r="L15" s="81"/>
      <c r="M15" s="82"/>
      <c r="N15" s="81"/>
      <c r="O15" s="76"/>
      <c r="P15" s="18"/>
      <c r="Q15" s="18"/>
      <c r="R15" s="18"/>
      <c r="S15" s="18"/>
      <c r="T15" s="24"/>
      <c r="U15" s="70"/>
      <c r="V15" s="27"/>
      <c r="W15" s="25"/>
      <c r="X15" s="25"/>
      <c r="Y15" s="25"/>
      <c r="Z15" s="28"/>
      <c r="AA15" s="24"/>
      <c r="AB15" s="18"/>
      <c r="AC15" s="18"/>
      <c r="AD15" s="18"/>
      <c r="AE15" s="18"/>
      <c r="AF15" s="24"/>
      <c r="AG15" s="70"/>
      <c r="AH15" s="70"/>
      <c r="AI15" s="70"/>
      <c r="AJ15" s="70"/>
      <c r="AK15" s="24"/>
      <c r="AL15" s="25"/>
      <c r="AM15" s="70"/>
      <c r="AN15" s="77"/>
      <c r="AO15" s="27"/>
      <c r="AP15" s="29"/>
      <c r="AQ15" s="25"/>
      <c r="AR15" s="39"/>
    </row>
    <row r="16" spans="1:44" s="4" customFormat="1" ht="15" customHeight="1" x14ac:dyDescent="0.25">
      <c r="A16" s="1"/>
      <c r="B16" s="16" t="s">
        <v>7</v>
      </c>
      <c r="C16" s="17"/>
      <c r="D16" s="15"/>
      <c r="E16" s="18">
        <v>69</v>
      </c>
      <c r="F16" s="18">
        <v>2</v>
      </c>
      <c r="G16" s="18">
        <v>1</v>
      </c>
      <c r="H16" s="18">
        <v>64</v>
      </c>
      <c r="I16" s="18">
        <v>146</v>
      </c>
      <c r="J16" s="18">
        <v>129</v>
      </c>
      <c r="K16" s="18">
        <v>9</v>
      </c>
      <c r="L16" s="18">
        <v>5</v>
      </c>
      <c r="M16" s="17">
        <v>3</v>
      </c>
      <c r="N16" s="33">
        <v>0.53891626533943704</v>
      </c>
      <c r="O16" s="72"/>
      <c r="P16" s="61" t="s">
        <v>34</v>
      </c>
      <c r="Q16" s="61" t="s">
        <v>34</v>
      </c>
      <c r="R16" s="61" t="s">
        <v>34</v>
      </c>
      <c r="S16" s="61" t="s">
        <v>34</v>
      </c>
      <c r="T16" s="30"/>
      <c r="U16" s="18">
        <v>23</v>
      </c>
      <c r="V16" s="15">
        <v>1</v>
      </c>
      <c r="W16" s="18">
        <v>0</v>
      </c>
      <c r="X16" s="18">
        <v>19</v>
      </c>
      <c r="Y16" s="18">
        <v>40</v>
      </c>
      <c r="Z16" s="33">
        <v>0.40799999999999997</v>
      </c>
      <c r="AA16" s="72"/>
      <c r="AB16" s="61" t="s">
        <v>34</v>
      </c>
      <c r="AC16" s="61" t="s">
        <v>34</v>
      </c>
      <c r="AD16" s="61" t="s">
        <v>34</v>
      </c>
      <c r="AE16" s="61" t="s">
        <v>34</v>
      </c>
      <c r="AF16" s="24"/>
      <c r="AG16" s="61" t="s">
        <v>54</v>
      </c>
      <c r="AH16" s="61" t="s">
        <v>57</v>
      </c>
      <c r="AI16" s="61" t="s">
        <v>58</v>
      </c>
      <c r="AJ16" s="61" t="s">
        <v>58</v>
      </c>
      <c r="AK16" s="24"/>
      <c r="AL16" s="18">
        <v>0</v>
      </c>
      <c r="AM16" s="18">
        <v>0</v>
      </c>
      <c r="AN16" s="18">
        <v>1</v>
      </c>
      <c r="AO16" s="18">
        <v>1</v>
      </c>
      <c r="AP16" s="18">
        <v>2</v>
      </c>
      <c r="AQ16" s="18">
        <v>1</v>
      </c>
      <c r="AR16" s="39"/>
    </row>
    <row r="17" spans="1:45" s="4" customFormat="1" ht="15" customHeight="1" x14ac:dyDescent="0.25">
      <c r="A17" s="1"/>
      <c r="B17" s="2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63"/>
      <c r="O17" s="24"/>
      <c r="P17" s="22"/>
      <c r="Q17" s="20"/>
      <c r="R17" s="64"/>
      <c r="S17" s="65"/>
      <c r="T17" s="24"/>
      <c r="U17" s="18"/>
      <c r="V17" s="18"/>
      <c r="W17" s="18"/>
      <c r="X17" s="18"/>
      <c r="Y17" s="18"/>
      <c r="Z17" s="33"/>
      <c r="AA17" s="24"/>
      <c r="AB17" s="66"/>
      <c r="AC17" s="67"/>
      <c r="AD17" s="64"/>
      <c r="AE17" s="65"/>
      <c r="AF17" s="24"/>
      <c r="AG17" s="68">
        <v>1</v>
      </c>
      <c r="AH17" s="69">
        <v>0.5</v>
      </c>
      <c r="AI17" s="69">
        <v>1</v>
      </c>
      <c r="AJ17" s="93">
        <v>1</v>
      </c>
      <c r="AK17" s="24"/>
      <c r="AL17" s="17"/>
      <c r="AM17" s="14"/>
      <c r="AN17" s="14"/>
      <c r="AO17" s="14"/>
      <c r="AP17" s="14"/>
      <c r="AQ17" s="15"/>
      <c r="AR17" s="39"/>
    </row>
    <row r="18" spans="1:45" ht="15" customHeight="1" x14ac:dyDescent="0.25">
      <c r="A18" s="2"/>
      <c r="B18" s="26" t="s">
        <v>2</v>
      </c>
      <c r="C18" s="29"/>
      <c r="D18" s="34">
        <v>207.66666666666666</v>
      </c>
      <c r="E18" s="35"/>
      <c r="F18" s="35"/>
      <c r="G18" s="35"/>
      <c r="H18" s="35"/>
      <c r="I18" s="35"/>
      <c r="J18" s="35"/>
      <c r="K18" s="35"/>
      <c r="L18" s="35"/>
      <c r="M18" s="35"/>
      <c r="N18" s="36"/>
      <c r="O18" s="35"/>
      <c r="P18" s="24"/>
      <c r="Q18" s="24"/>
      <c r="R18" s="24"/>
      <c r="S18" s="24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24"/>
      <c r="AG18" s="35"/>
      <c r="AH18" s="35"/>
      <c r="AI18" s="35"/>
      <c r="AJ18" s="35"/>
      <c r="AK18" s="24"/>
      <c r="AL18" s="35"/>
      <c r="AM18" s="35"/>
      <c r="AN18" s="35"/>
      <c r="AO18" s="35"/>
      <c r="AP18" s="35"/>
      <c r="AQ18" s="35"/>
      <c r="AR18" s="39"/>
    </row>
    <row r="19" spans="1:45" s="4" customFormat="1" ht="15" customHeight="1" x14ac:dyDescent="0.25">
      <c r="A19" s="2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6"/>
      <c r="O19" s="30"/>
      <c r="P19" s="30"/>
      <c r="Q19" s="30"/>
      <c r="R19" s="30"/>
      <c r="S19" s="30"/>
      <c r="T19" s="30"/>
      <c r="U19" s="35"/>
      <c r="V19" s="38"/>
      <c r="W19" s="35"/>
      <c r="X19" s="35"/>
      <c r="Y19" s="35"/>
      <c r="Z19" s="35"/>
      <c r="AA19" s="35"/>
      <c r="AB19" s="35"/>
      <c r="AC19" s="35"/>
      <c r="AD19" s="35"/>
      <c r="AE19" s="35"/>
      <c r="AF19" s="24"/>
      <c r="AG19" s="35"/>
      <c r="AH19" s="35"/>
      <c r="AI19" s="35"/>
      <c r="AJ19" s="35"/>
      <c r="AK19" s="24"/>
      <c r="AL19" s="35"/>
      <c r="AM19" s="35"/>
      <c r="AN19" s="35"/>
      <c r="AO19" s="35"/>
      <c r="AP19" s="35"/>
      <c r="AQ19" s="35"/>
      <c r="AR19" s="39"/>
    </row>
    <row r="20" spans="1:45" ht="15" customHeight="1" x14ac:dyDescent="0.25">
      <c r="A20" s="2"/>
      <c r="B20" s="22" t="s">
        <v>24</v>
      </c>
      <c r="C20" s="40"/>
      <c r="D20" s="40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35"/>
      <c r="K20" s="18" t="s">
        <v>26</v>
      </c>
      <c r="L20" s="18" t="s">
        <v>27</v>
      </c>
      <c r="M20" s="18" t="s">
        <v>28</v>
      </c>
      <c r="N20" s="18" t="s">
        <v>21</v>
      </c>
      <c r="O20" s="24"/>
      <c r="P20" s="41" t="s">
        <v>29</v>
      </c>
      <c r="Q20" s="12"/>
      <c r="R20" s="12"/>
      <c r="S20" s="12"/>
      <c r="T20" s="42"/>
      <c r="U20" s="42"/>
      <c r="V20" s="42"/>
      <c r="W20" s="42"/>
      <c r="X20" s="42"/>
      <c r="Y20" s="12"/>
      <c r="Z20" s="12"/>
      <c r="AA20" s="12"/>
      <c r="AB20" s="42"/>
      <c r="AC20" s="42"/>
      <c r="AD20" s="12"/>
      <c r="AE20" s="43"/>
      <c r="AF20" s="24"/>
      <c r="AG20" s="41" t="s">
        <v>99</v>
      </c>
      <c r="AH20" s="12"/>
      <c r="AI20" s="12"/>
      <c r="AJ20" s="12"/>
      <c r="AK20" s="12"/>
      <c r="AL20" s="12"/>
      <c r="AM20" s="12"/>
      <c r="AN20" s="12"/>
      <c r="AO20" s="12"/>
      <c r="AP20" s="12"/>
      <c r="AQ20" s="43"/>
      <c r="AR20" s="39"/>
    </row>
    <row r="21" spans="1:45" ht="15" customHeight="1" x14ac:dyDescent="0.25">
      <c r="A21" s="2"/>
      <c r="B21" s="41" t="s">
        <v>12</v>
      </c>
      <c r="C21" s="12"/>
      <c r="D21" s="43"/>
      <c r="E21" s="25">
        <v>69</v>
      </c>
      <c r="F21" s="25">
        <v>2</v>
      </c>
      <c r="G21" s="25">
        <v>1</v>
      </c>
      <c r="H21" s="25">
        <v>64</v>
      </c>
      <c r="I21" s="25">
        <v>146</v>
      </c>
      <c r="J21" s="35"/>
      <c r="K21" s="44">
        <v>4.3478260869565216E-2</v>
      </c>
      <c r="L21" s="44">
        <v>0.92753623188405798</v>
      </c>
      <c r="M21" s="44">
        <v>2.1159420289855073</v>
      </c>
      <c r="N21" s="32">
        <v>0.53891626533943704</v>
      </c>
      <c r="O21" s="24"/>
      <c r="P21" s="105" t="s">
        <v>9</v>
      </c>
      <c r="Q21" s="118"/>
      <c r="R21" s="106" t="s">
        <v>69</v>
      </c>
      <c r="S21" s="106"/>
      <c r="T21" s="106"/>
      <c r="U21" s="106"/>
      <c r="V21" s="106"/>
      <c r="W21" s="106"/>
      <c r="X21" s="106"/>
      <c r="Y21" s="119"/>
      <c r="Z21" s="119"/>
      <c r="AA21" s="120" t="s">
        <v>43</v>
      </c>
      <c r="AB21" s="106"/>
      <c r="AC21" s="121" t="s">
        <v>72</v>
      </c>
      <c r="AD21" s="120"/>
      <c r="AE21" s="107"/>
      <c r="AF21" s="24"/>
      <c r="AG21" s="135">
        <v>5480</v>
      </c>
      <c r="AH21" s="136" t="s">
        <v>100</v>
      </c>
      <c r="AI21" s="119"/>
      <c r="AJ21" s="106"/>
      <c r="AK21" s="106"/>
      <c r="AL21" s="106"/>
      <c r="AM21" s="119"/>
      <c r="AN21" s="106"/>
      <c r="AO21" s="106"/>
      <c r="AP21" s="106"/>
      <c r="AQ21" s="107"/>
      <c r="AR21" s="39"/>
    </row>
    <row r="22" spans="1:45" ht="15" customHeight="1" x14ac:dyDescent="0.25">
      <c r="A22" s="2"/>
      <c r="B22" s="45" t="s">
        <v>14</v>
      </c>
      <c r="C22" s="46"/>
      <c r="D22" s="47"/>
      <c r="E22" s="25">
        <v>23</v>
      </c>
      <c r="F22" s="25">
        <v>1</v>
      </c>
      <c r="G22" s="25">
        <v>0</v>
      </c>
      <c r="H22" s="25">
        <v>19</v>
      </c>
      <c r="I22" s="25">
        <v>40</v>
      </c>
      <c r="J22" s="35"/>
      <c r="K22" s="44">
        <v>4.3478260869565216E-2</v>
      </c>
      <c r="L22" s="44">
        <v>0.82608695652173914</v>
      </c>
      <c r="M22" s="44">
        <v>1.7391304347826086</v>
      </c>
      <c r="N22" s="32">
        <v>0.40799999999999997</v>
      </c>
      <c r="O22" s="24"/>
      <c r="P22" s="122" t="s">
        <v>37</v>
      </c>
      <c r="Q22" s="123"/>
      <c r="R22" s="124" t="s">
        <v>70</v>
      </c>
      <c r="S22" s="124"/>
      <c r="T22" s="124"/>
      <c r="U22" s="124"/>
      <c r="V22" s="124"/>
      <c r="W22" s="124"/>
      <c r="X22" s="124"/>
      <c r="Y22" s="125"/>
      <c r="Z22" s="125"/>
      <c r="AA22" s="72" t="s">
        <v>76</v>
      </c>
      <c r="AB22" s="124"/>
      <c r="AC22" s="126" t="s">
        <v>73</v>
      </c>
      <c r="AD22" s="72"/>
      <c r="AE22" s="127"/>
      <c r="AF22" s="24"/>
      <c r="AG22" s="135">
        <v>5118</v>
      </c>
      <c r="AH22" s="137" t="s">
        <v>101</v>
      </c>
      <c r="AI22" s="125"/>
      <c r="AJ22" s="124"/>
      <c r="AK22" s="124"/>
      <c r="AL22" s="124"/>
      <c r="AM22" s="125"/>
      <c r="AN22" s="124"/>
      <c r="AO22" s="124"/>
      <c r="AP22" s="124"/>
      <c r="AQ22" s="127"/>
      <c r="AR22" s="39"/>
    </row>
    <row r="23" spans="1:45" ht="15" customHeight="1" x14ac:dyDescent="0.25">
      <c r="A23" s="2"/>
      <c r="B23" s="48" t="s">
        <v>15</v>
      </c>
      <c r="C23" s="49"/>
      <c r="D23" s="50"/>
      <c r="E23" s="31"/>
      <c r="F23" s="31"/>
      <c r="G23" s="31"/>
      <c r="H23" s="31"/>
      <c r="I23" s="31"/>
      <c r="J23" s="35"/>
      <c r="K23" s="51"/>
      <c r="L23" s="51"/>
      <c r="M23" s="51"/>
      <c r="N23" s="52"/>
      <c r="O23" s="24"/>
      <c r="P23" s="122" t="s">
        <v>38</v>
      </c>
      <c r="Q23" s="123"/>
      <c r="R23" s="124" t="s">
        <v>71</v>
      </c>
      <c r="S23" s="124"/>
      <c r="T23" s="124"/>
      <c r="U23" s="124"/>
      <c r="V23" s="124"/>
      <c r="W23" s="124"/>
      <c r="X23" s="124"/>
      <c r="Y23" s="125"/>
      <c r="Z23" s="125"/>
      <c r="AA23" s="72" t="s">
        <v>74</v>
      </c>
      <c r="AB23" s="124"/>
      <c r="AC23" s="126" t="s">
        <v>75</v>
      </c>
      <c r="AD23" s="72"/>
      <c r="AE23" s="127"/>
      <c r="AF23" s="24"/>
      <c r="AG23" s="138"/>
      <c r="AH23" s="137"/>
      <c r="AI23" s="125"/>
      <c r="AJ23" s="124"/>
      <c r="AK23" s="124"/>
      <c r="AL23" s="124"/>
      <c r="AM23" s="125"/>
      <c r="AN23" s="124"/>
      <c r="AO23" s="124"/>
      <c r="AP23" s="124"/>
      <c r="AQ23" s="127"/>
      <c r="AR23" s="39"/>
    </row>
    <row r="24" spans="1:45" ht="15" customHeight="1" x14ac:dyDescent="0.25">
      <c r="A24" s="2"/>
      <c r="B24" s="53" t="s">
        <v>25</v>
      </c>
      <c r="C24" s="54"/>
      <c r="D24" s="55"/>
      <c r="E24" s="18">
        <v>92</v>
      </c>
      <c r="F24" s="18">
        <v>3</v>
      </c>
      <c r="G24" s="18">
        <v>1</v>
      </c>
      <c r="H24" s="18">
        <v>83</v>
      </c>
      <c r="I24" s="18">
        <v>186</v>
      </c>
      <c r="J24" s="35"/>
      <c r="K24" s="56">
        <v>4.3478260869565216E-2</v>
      </c>
      <c r="L24" s="56">
        <v>0.90217391304347827</v>
      </c>
      <c r="M24" s="56">
        <v>2.0217391304347827</v>
      </c>
      <c r="N24" s="33">
        <v>0.50412885891966353</v>
      </c>
      <c r="O24" s="24"/>
      <c r="P24" s="128" t="s">
        <v>10</v>
      </c>
      <c r="Q24" s="129"/>
      <c r="R24" s="130" t="s">
        <v>70</v>
      </c>
      <c r="S24" s="130"/>
      <c r="T24" s="130"/>
      <c r="U24" s="130"/>
      <c r="V24" s="130"/>
      <c r="W24" s="130"/>
      <c r="X24" s="130"/>
      <c r="Y24" s="131"/>
      <c r="Z24" s="131"/>
      <c r="AA24" s="132" t="s">
        <v>76</v>
      </c>
      <c r="AB24" s="130"/>
      <c r="AC24" s="133" t="s">
        <v>73</v>
      </c>
      <c r="AD24" s="132"/>
      <c r="AE24" s="134"/>
      <c r="AF24" s="24"/>
      <c r="AG24" s="139"/>
      <c r="AH24" s="140"/>
      <c r="AI24" s="131"/>
      <c r="AJ24" s="130"/>
      <c r="AK24" s="130"/>
      <c r="AL24" s="130"/>
      <c r="AM24" s="131"/>
      <c r="AN24" s="130"/>
      <c r="AO24" s="130"/>
      <c r="AP24" s="130"/>
      <c r="AQ24" s="134"/>
      <c r="AR24" s="39"/>
    </row>
    <row r="25" spans="1:45" ht="15" customHeight="1" x14ac:dyDescent="0.25">
      <c r="A25" s="2"/>
      <c r="B25" s="37"/>
      <c r="C25" s="37"/>
      <c r="D25" s="37"/>
      <c r="E25" s="37"/>
      <c r="F25" s="37"/>
      <c r="G25" s="37"/>
      <c r="H25" s="37"/>
      <c r="I25" s="37"/>
      <c r="J25" s="35"/>
      <c r="K25" s="37"/>
      <c r="L25" s="37"/>
      <c r="M25" s="37"/>
      <c r="N25" s="36"/>
      <c r="O25" s="24"/>
      <c r="P25" s="35"/>
      <c r="Q25" s="38"/>
      <c r="R25" s="35"/>
      <c r="S25" s="35"/>
      <c r="T25" s="24"/>
      <c r="U25" s="24"/>
      <c r="V25" s="38"/>
      <c r="W25" s="35"/>
      <c r="X25" s="35"/>
      <c r="Y25" s="24"/>
      <c r="Z25" s="24"/>
      <c r="AA25" s="24"/>
      <c r="AB25" s="24"/>
      <c r="AC25" s="24"/>
      <c r="AD25" s="24"/>
      <c r="AE25" s="24"/>
      <c r="AF25" s="24"/>
      <c r="AG25" s="24"/>
      <c r="AH25" s="57"/>
      <c r="AI25" s="35"/>
      <c r="AJ25" s="35"/>
      <c r="AK25" s="24"/>
      <c r="AL25" s="35"/>
      <c r="AM25" s="35"/>
      <c r="AN25" s="35"/>
      <c r="AO25" s="35"/>
      <c r="AP25" s="35"/>
      <c r="AQ25" s="35"/>
      <c r="AR25" s="39"/>
    </row>
    <row r="26" spans="1:45" ht="15" customHeight="1" x14ac:dyDescent="0.2">
      <c r="A26" s="2"/>
      <c r="B26" s="35" t="s">
        <v>46</v>
      </c>
      <c r="C26" s="35"/>
      <c r="D26" s="35" t="s">
        <v>94</v>
      </c>
      <c r="E26" s="35"/>
      <c r="F26" s="35"/>
      <c r="G26" s="35"/>
      <c r="H26" s="35"/>
      <c r="I26" s="35"/>
      <c r="J26" s="35"/>
      <c r="K26" s="35"/>
      <c r="L26" s="35"/>
      <c r="M26" s="35"/>
      <c r="N26" s="36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</row>
    <row r="27" spans="1:45" ht="15" customHeight="1" x14ac:dyDescent="0.2">
      <c r="A27" s="2"/>
      <c r="B27" s="35"/>
      <c r="C27" s="35"/>
      <c r="D27" s="35" t="s">
        <v>66</v>
      </c>
      <c r="E27" s="35"/>
      <c r="F27" s="35"/>
      <c r="G27" s="35"/>
      <c r="H27" s="35"/>
      <c r="I27" s="35"/>
      <c r="J27" s="35"/>
      <c r="K27" s="35"/>
      <c r="L27" s="35"/>
      <c r="M27" s="35"/>
      <c r="N27" s="38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</row>
    <row r="28" spans="1:45" ht="15" customHeight="1" x14ac:dyDescent="0.2">
      <c r="A28" s="2"/>
      <c r="B28" s="35"/>
      <c r="C28" s="35"/>
      <c r="D28" s="35" t="s">
        <v>67</v>
      </c>
      <c r="E28" s="35"/>
      <c r="F28" s="35"/>
      <c r="G28" s="35"/>
      <c r="H28" s="35"/>
      <c r="I28" s="35"/>
      <c r="J28" s="35"/>
      <c r="K28" s="35"/>
      <c r="L28" s="35"/>
      <c r="M28" s="35"/>
      <c r="N28" s="38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</row>
    <row r="29" spans="1:45" s="9" customFormat="1" ht="15" customHeight="1" x14ac:dyDescent="0.2">
      <c r="A29" s="23"/>
      <c r="B29" s="35"/>
      <c r="C29" s="35"/>
      <c r="D29" s="35" t="s">
        <v>68</v>
      </c>
      <c r="E29" s="35"/>
      <c r="F29" s="35"/>
      <c r="G29" s="35"/>
      <c r="H29" s="35"/>
      <c r="I29" s="35"/>
      <c r="J29" s="35"/>
      <c r="K29" s="35"/>
      <c r="L29" s="35"/>
      <c r="M29" s="35"/>
      <c r="N29" s="38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</row>
    <row r="30" spans="1:45" s="9" customFormat="1" ht="15" customHeight="1" x14ac:dyDescent="0.25">
      <c r="A30" s="23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8"/>
      <c r="O30" s="24"/>
      <c r="P30" s="35"/>
      <c r="Q30" s="38"/>
      <c r="R30" s="35"/>
      <c r="S30" s="35"/>
      <c r="T30" s="24"/>
      <c r="U30" s="24"/>
      <c r="V30" s="57"/>
      <c r="W30" s="35"/>
      <c r="X30" s="35"/>
      <c r="Y30" s="35"/>
      <c r="Z30" s="35"/>
      <c r="AA30" s="35"/>
      <c r="AB30" s="35"/>
      <c r="AC30" s="35"/>
      <c r="AD30" s="35"/>
      <c r="AE30" s="35"/>
      <c r="AF30" s="39"/>
      <c r="AG30" s="8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9"/>
    </row>
    <row r="31" spans="1:45" s="9" customFormat="1" ht="15" customHeight="1" x14ac:dyDescent="0.25">
      <c r="A31" s="23"/>
      <c r="B31" s="35"/>
      <c r="C31" s="8"/>
      <c r="D31" s="35"/>
      <c r="E31" s="35"/>
      <c r="F31" s="35"/>
      <c r="G31" s="35"/>
      <c r="H31" s="35"/>
      <c r="I31" s="35"/>
      <c r="J31" s="35"/>
      <c r="K31" s="35"/>
      <c r="L31" s="35"/>
      <c r="M31" s="79"/>
      <c r="N31" s="35"/>
      <c r="O31" s="24"/>
      <c r="P31" s="35"/>
      <c r="Q31" s="38"/>
      <c r="R31" s="35"/>
      <c r="S31" s="35"/>
      <c r="T31" s="24"/>
      <c r="U31" s="24"/>
      <c r="V31" s="57"/>
      <c r="W31" s="35"/>
      <c r="X31" s="35"/>
      <c r="Y31" s="35"/>
      <c r="Z31" s="35"/>
      <c r="AA31" s="35"/>
      <c r="AB31" s="35"/>
      <c r="AC31" s="35"/>
      <c r="AD31" s="35"/>
      <c r="AE31" s="35"/>
      <c r="AF31" s="39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9"/>
    </row>
    <row r="32" spans="1:45" s="9" customFormat="1" ht="15" customHeight="1" x14ac:dyDescent="0.25">
      <c r="A32" s="23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24"/>
      <c r="P32" s="35"/>
      <c r="Q32" s="38"/>
      <c r="R32" s="35"/>
      <c r="S32" s="35"/>
      <c r="T32" s="24"/>
      <c r="U32" s="24"/>
      <c r="V32" s="57"/>
      <c r="W32" s="35"/>
      <c r="X32" s="35"/>
      <c r="Y32" s="35"/>
      <c r="Z32" s="35"/>
      <c r="AA32" s="35"/>
      <c r="AB32" s="35"/>
      <c r="AC32" s="35"/>
      <c r="AD32" s="35"/>
      <c r="AE32" s="35"/>
      <c r="AF32" s="39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9"/>
    </row>
    <row r="33" spans="1:44" s="9" customFormat="1" ht="15" customHeight="1" x14ac:dyDescent="0.25">
      <c r="A33" s="23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9"/>
    </row>
    <row r="34" spans="1:44" s="9" customFormat="1" ht="15" customHeight="1" x14ac:dyDescent="0.25">
      <c r="A34" s="23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9"/>
    </row>
    <row r="35" spans="1:44" s="9" customFormat="1" ht="15" customHeight="1" x14ac:dyDescent="0.25">
      <c r="A35" s="23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9"/>
    </row>
    <row r="36" spans="1:44" s="9" customFormat="1" ht="15" customHeight="1" x14ac:dyDescent="0.25">
      <c r="A36" s="23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9"/>
    </row>
    <row r="37" spans="1:44" s="9" customFormat="1" ht="15" customHeight="1" x14ac:dyDescent="0.25">
      <c r="A37" s="23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9"/>
    </row>
    <row r="38" spans="1:44" s="9" customFormat="1" ht="15" customHeight="1" x14ac:dyDescent="0.25">
      <c r="A38" s="23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24"/>
      <c r="AH38" s="57"/>
      <c r="AI38" s="35"/>
      <c r="AJ38" s="35"/>
      <c r="AK38" s="35"/>
      <c r="AL38" s="35"/>
      <c r="AM38" s="35"/>
      <c r="AN38" s="35"/>
      <c r="AO38" s="35"/>
      <c r="AP38" s="35"/>
      <c r="AQ38" s="35"/>
      <c r="AR38" s="39"/>
    </row>
    <row r="39" spans="1:44" s="9" customFormat="1" ht="15" customHeight="1" x14ac:dyDescent="0.25">
      <c r="A39" s="23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24"/>
      <c r="AH39" s="57"/>
      <c r="AI39" s="35"/>
      <c r="AJ39" s="35"/>
      <c r="AK39" s="35"/>
      <c r="AL39" s="35"/>
      <c r="AM39" s="35"/>
      <c r="AN39" s="35"/>
      <c r="AO39" s="35"/>
      <c r="AP39" s="35"/>
      <c r="AQ39" s="35"/>
      <c r="AR39" s="39"/>
    </row>
    <row r="40" spans="1:44" s="9" customFormat="1" ht="15" customHeight="1" x14ac:dyDescent="0.25">
      <c r="A40" s="23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24"/>
      <c r="AH40" s="57"/>
      <c r="AI40" s="35"/>
      <c r="AJ40" s="35"/>
      <c r="AK40" s="35"/>
      <c r="AL40" s="35"/>
      <c r="AM40" s="35"/>
      <c r="AN40" s="35"/>
      <c r="AO40" s="35"/>
      <c r="AP40" s="35"/>
      <c r="AQ40" s="35"/>
      <c r="AR40" s="39"/>
    </row>
    <row r="41" spans="1:44" s="9" customFormat="1" ht="15" customHeight="1" x14ac:dyDescent="0.25">
      <c r="A41" s="23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24"/>
      <c r="AH41" s="57"/>
      <c r="AI41" s="35"/>
      <c r="AJ41" s="35"/>
      <c r="AK41" s="35"/>
      <c r="AL41" s="35"/>
      <c r="AM41" s="35"/>
      <c r="AN41" s="35"/>
      <c r="AO41" s="35"/>
      <c r="AP41" s="35"/>
      <c r="AQ41" s="35"/>
      <c r="AR41" s="39"/>
    </row>
    <row r="42" spans="1:44" s="9" customFormat="1" ht="15" customHeight="1" x14ac:dyDescent="0.25">
      <c r="A42" s="23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24"/>
      <c r="AH42" s="57"/>
      <c r="AI42" s="35"/>
      <c r="AJ42" s="35"/>
      <c r="AK42" s="35"/>
      <c r="AL42" s="35"/>
      <c r="AM42" s="35"/>
      <c r="AN42" s="35"/>
      <c r="AO42" s="35"/>
      <c r="AP42" s="35"/>
      <c r="AQ42" s="35"/>
      <c r="AR42" s="39"/>
    </row>
    <row r="43" spans="1:44" s="9" customFormat="1" ht="15" customHeight="1" x14ac:dyDescent="0.25">
      <c r="A43" s="23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24"/>
      <c r="AH43" s="57"/>
      <c r="AI43" s="35"/>
      <c r="AJ43" s="35"/>
      <c r="AK43" s="35"/>
      <c r="AL43" s="35"/>
      <c r="AM43" s="35"/>
      <c r="AN43" s="35"/>
      <c r="AO43" s="35"/>
      <c r="AP43" s="35"/>
      <c r="AQ43" s="35"/>
      <c r="AR43" s="39"/>
    </row>
    <row r="44" spans="1:44" s="9" customFormat="1" ht="15" customHeight="1" x14ac:dyDescent="0.25">
      <c r="A44" s="23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24"/>
      <c r="AH44" s="57"/>
      <c r="AI44" s="35"/>
      <c r="AJ44" s="35"/>
      <c r="AK44" s="35"/>
      <c r="AL44" s="35"/>
      <c r="AM44" s="35"/>
      <c r="AN44" s="35"/>
      <c r="AO44" s="35"/>
      <c r="AP44" s="35"/>
      <c r="AQ44" s="35"/>
      <c r="AR44" s="39"/>
    </row>
    <row r="45" spans="1:44" s="9" customFormat="1" ht="15" customHeight="1" x14ac:dyDescent="0.25">
      <c r="A45" s="23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24"/>
      <c r="AH45" s="57"/>
      <c r="AI45" s="35"/>
      <c r="AJ45" s="35"/>
      <c r="AK45" s="35"/>
      <c r="AL45" s="35"/>
      <c r="AM45" s="35"/>
      <c r="AN45" s="35"/>
      <c r="AO45" s="35"/>
      <c r="AP45" s="35"/>
      <c r="AQ45" s="35"/>
      <c r="AR45" s="39"/>
    </row>
    <row r="46" spans="1:44" s="9" customFormat="1" ht="15" customHeight="1" x14ac:dyDescent="0.25">
      <c r="A46" s="23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24"/>
      <c r="AH46" s="57"/>
      <c r="AI46" s="35"/>
      <c r="AJ46" s="35"/>
      <c r="AK46" s="35"/>
      <c r="AL46" s="35"/>
      <c r="AM46" s="35"/>
      <c r="AN46" s="35"/>
      <c r="AO46" s="35"/>
      <c r="AP46" s="35"/>
      <c r="AQ46" s="35"/>
      <c r="AR46" s="39"/>
    </row>
    <row r="47" spans="1:44" s="9" customFormat="1" ht="15" customHeight="1" x14ac:dyDescent="0.25">
      <c r="A47" s="23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24"/>
      <c r="AH47" s="57"/>
      <c r="AI47" s="35"/>
      <c r="AJ47" s="35"/>
      <c r="AK47" s="35"/>
      <c r="AL47" s="35"/>
      <c r="AM47" s="35"/>
      <c r="AN47" s="35"/>
      <c r="AO47" s="35"/>
      <c r="AP47" s="35"/>
      <c r="AQ47" s="35"/>
      <c r="AR47" s="39"/>
    </row>
    <row r="48" spans="1:44" s="9" customFormat="1" ht="15" customHeight="1" x14ac:dyDescent="0.25">
      <c r="A48" s="23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24"/>
      <c r="AH48" s="57"/>
      <c r="AI48" s="35"/>
      <c r="AJ48" s="35"/>
      <c r="AK48" s="35"/>
      <c r="AL48" s="35"/>
      <c r="AM48" s="35"/>
      <c r="AN48" s="35"/>
      <c r="AO48" s="35"/>
      <c r="AP48" s="35"/>
      <c r="AQ48" s="35"/>
      <c r="AR48" s="39"/>
    </row>
    <row r="49" spans="1:44" s="9" customFormat="1" ht="15" customHeight="1" x14ac:dyDescent="0.25">
      <c r="A49" s="23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24"/>
      <c r="AH49" s="57"/>
      <c r="AI49" s="35"/>
      <c r="AJ49" s="35"/>
      <c r="AK49" s="35"/>
      <c r="AL49" s="35"/>
      <c r="AM49" s="35"/>
      <c r="AN49" s="35"/>
      <c r="AO49" s="35"/>
      <c r="AP49" s="35"/>
      <c r="AQ49" s="35"/>
      <c r="AR49" s="39"/>
    </row>
    <row r="50" spans="1:44" s="9" customFormat="1" ht="15" customHeight="1" x14ac:dyDescent="0.25">
      <c r="A50" s="23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24"/>
      <c r="AH50" s="57"/>
      <c r="AI50" s="35"/>
      <c r="AJ50" s="35"/>
      <c r="AK50" s="35"/>
      <c r="AL50" s="35"/>
      <c r="AM50" s="35"/>
      <c r="AN50" s="35"/>
      <c r="AO50" s="35"/>
      <c r="AP50" s="35"/>
      <c r="AQ50" s="35"/>
      <c r="AR50" s="39"/>
    </row>
    <row r="51" spans="1:44" s="9" customFormat="1" ht="15" customHeight="1" x14ac:dyDescent="0.25">
      <c r="A51" s="23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24"/>
      <c r="AH51" s="57"/>
      <c r="AI51" s="35"/>
      <c r="AJ51" s="35"/>
      <c r="AK51" s="35"/>
      <c r="AL51" s="35"/>
      <c r="AM51" s="35"/>
      <c r="AN51" s="35"/>
      <c r="AO51" s="35"/>
      <c r="AP51" s="35"/>
      <c r="AQ51" s="35"/>
      <c r="AR51" s="39"/>
    </row>
    <row r="52" spans="1:44" s="9" customFormat="1" ht="15" customHeight="1" x14ac:dyDescent="0.25">
      <c r="A52" s="23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24"/>
      <c r="AH52" s="57"/>
      <c r="AI52" s="35"/>
      <c r="AJ52" s="35"/>
      <c r="AK52" s="35"/>
      <c r="AL52" s="35"/>
      <c r="AM52" s="35"/>
      <c r="AN52" s="35"/>
      <c r="AO52" s="35"/>
      <c r="AP52" s="35"/>
      <c r="AQ52" s="35"/>
      <c r="AR52" s="39"/>
    </row>
    <row r="53" spans="1:44" s="9" customFormat="1" ht="15" customHeight="1" x14ac:dyDescent="0.25">
      <c r="A53" s="23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24"/>
      <c r="AH53" s="57"/>
      <c r="AI53" s="35"/>
      <c r="AJ53" s="35"/>
      <c r="AK53" s="35"/>
      <c r="AL53" s="35"/>
      <c r="AM53" s="35"/>
      <c r="AN53" s="35"/>
      <c r="AO53" s="35"/>
      <c r="AP53" s="35"/>
      <c r="AQ53" s="35"/>
      <c r="AR53" s="39"/>
    </row>
    <row r="54" spans="1:44" s="9" customFormat="1" ht="15" customHeight="1" x14ac:dyDescent="0.25">
      <c r="A54" s="23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24"/>
      <c r="AH54" s="57"/>
      <c r="AI54" s="35"/>
      <c r="AJ54" s="35"/>
      <c r="AK54" s="35"/>
      <c r="AL54" s="35"/>
      <c r="AM54" s="35"/>
      <c r="AN54" s="35"/>
      <c r="AO54" s="35"/>
      <c r="AP54" s="35"/>
      <c r="AQ54" s="35"/>
      <c r="AR54" s="39"/>
    </row>
    <row r="55" spans="1:44" s="9" customFormat="1" ht="15" customHeight="1" x14ac:dyDescent="0.25">
      <c r="A55" s="23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24"/>
      <c r="AH55" s="57"/>
      <c r="AI55" s="35"/>
      <c r="AJ55" s="35"/>
      <c r="AK55" s="35"/>
      <c r="AL55" s="35"/>
      <c r="AM55" s="35"/>
      <c r="AN55" s="35"/>
      <c r="AO55" s="35"/>
      <c r="AP55" s="35"/>
      <c r="AQ55" s="35"/>
      <c r="AR55" s="39"/>
    </row>
    <row r="56" spans="1:44" s="9" customFormat="1" ht="15" customHeight="1" x14ac:dyDescent="0.25">
      <c r="A56" s="23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24"/>
      <c r="AH56" s="57"/>
      <c r="AI56" s="35"/>
      <c r="AJ56" s="35"/>
      <c r="AK56" s="35"/>
      <c r="AL56" s="35"/>
      <c r="AM56" s="35"/>
      <c r="AN56" s="35"/>
      <c r="AO56" s="35"/>
      <c r="AP56" s="35"/>
      <c r="AQ56" s="35"/>
      <c r="AR56" s="39"/>
    </row>
    <row r="57" spans="1:44" s="9" customFormat="1" ht="15" customHeight="1" x14ac:dyDescent="0.25">
      <c r="A57" s="23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24"/>
      <c r="AH57" s="57"/>
      <c r="AI57" s="35"/>
      <c r="AJ57" s="35"/>
      <c r="AK57" s="35"/>
      <c r="AL57" s="35"/>
      <c r="AM57" s="35"/>
      <c r="AN57" s="35"/>
      <c r="AO57" s="35"/>
      <c r="AP57" s="35"/>
      <c r="AQ57" s="35"/>
      <c r="AR57" s="39"/>
    </row>
    <row r="58" spans="1:44" s="9" customFormat="1" ht="15" customHeight="1" x14ac:dyDescent="0.25">
      <c r="A58" s="23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24"/>
      <c r="AH58" s="57"/>
      <c r="AI58" s="35"/>
      <c r="AJ58" s="35"/>
      <c r="AK58" s="35"/>
      <c r="AL58" s="35"/>
      <c r="AM58" s="35"/>
      <c r="AN58" s="35"/>
      <c r="AO58" s="35"/>
      <c r="AP58" s="35"/>
      <c r="AQ58" s="35"/>
      <c r="AR58" s="39"/>
    </row>
    <row r="59" spans="1:44" s="9" customFormat="1" ht="15" customHeight="1" x14ac:dyDescent="0.25">
      <c r="A59" s="23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24"/>
      <c r="AH59" s="57"/>
      <c r="AI59" s="35"/>
      <c r="AJ59" s="35"/>
      <c r="AK59" s="35"/>
      <c r="AL59" s="35"/>
      <c r="AM59" s="35"/>
      <c r="AN59" s="35"/>
      <c r="AO59" s="35"/>
      <c r="AP59" s="35"/>
      <c r="AQ59" s="35"/>
      <c r="AR59" s="39"/>
    </row>
    <row r="60" spans="1:44" s="9" customFormat="1" ht="15" customHeight="1" x14ac:dyDescent="0.25">
      <c r="A60" s="23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24"/>
      <c r="AH60" s="57"/>
      <c r="AI60" s="35"/>
      <c r="AJ60" s="35"/>
      <c r="AK60" s="35"/>
      <c r="AL60" s="35"/>
      <c r="AM60" s="35"/>
      <c r="AN60" s="35"/>
      <c r="AO60" s="35"/>
      <c r="AP60" s="35"/>
      <c r="AQ60" s="35"/>
      <c r="AR60" s="39"/>
    </row>
    <row r="61" spans="1:44" s="9" customFormat="1" ht="15" customHeight="1" x14ac:dyDescent="0.25">
      <c r="A61" s="23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24"/>
      <c r="AH61" s="57"/>
      <c r="AI61" s="35"/>
      <c r="AJ61" s="35"/>
      <c r="AK61" s="35"/>
      <c r="AL61" s="35"/>
      <c r="AM61" s="35"/>
      <c r="AN61" s="35"/>
      <c r="AO61" s="35"/>
      <c r="AP61" s="35"/>
      <c r="AQ61" s="35"/>
      <c r="AR61" s="39"/>
    </row>
    <row r="62" spans="1:44" s="9" customFormat="1" ht="15" customHeight="1" x14ac:dyDescent="0.25">
      <c r="A62" s="23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24"/>
      <c r="AH62" s="57"/>
      <c r="AI62" s="35"/>
      <c r="AJ62" s="35"/>
      <c r="AK62" s="35"/>
      <c r="AL62" s="35"/>
      <c r="AM62" s="35"/>
      <c r="AN62" s="35"/>
      <c r="AO62" s="35"/>
      <c r="AP62" s="35"/>
      <c r="AQ62" s="35"/>
      <c r="AR62" s="39"/>
    </row>
    <row r="63" spans="1:44" s="9" customFormat="1" ht="15" customHeight="1" x14ac:dyDescent="0.25">
      <c r="A63" s="2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24"/>
      <c r="AH63" s="57"/>
      <c r="AI63" s="35"/>
      <c r="AJ63" s="35"/>
      <c r="AK63" s="35"/>
      <c r="AL63" s="35"/>
      <c r="AM63" s="35"/>
      <c r="AN63" s="35"/>
      <c r="AO63" s="35"/>
      <c r="AP63" s="35"/>
      <c r="AQ63" s="35"/>
    </row>
    <row r="64" spans="1:44" s="9" customFormat="1" ht="15" customHeight="1" x14ac:dyDescent="0.25">
      <c r="A64" s="23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24"/>
      <c r="AH64" s="57"/>
      <c r="AI64" s="35"/>
      <c r="AJ64" s="35"/>
      <c r="AK64" s="35"/>
      <c r="AL64" s="35"/>
      <c r="AM64" s="35"/>
      <c r="AN64" s="35"/>
      <c r="AO64" s="35"/>
      <c r="AP64" s="35"/>
      <c r="AQ64" s="35"/>
    </row>
    <row r="65" spans="1:44" s="9" customFormat="1" ht="15" customHeight="1" x14ac:dyDescent="0.25">
      <c r="A65" s="23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24"/>
      <c r="AH65" s="57"/>
      <c r="AI65" s="35"/>
      <c r="AJ65" s="35"/>
      <c r="AK65" s="35"/>
      <c r="AL65" s="35"/>
      <c r="AM65" s="35"/>
      <c r="AN65" s="35"/>
      <c r="AO65" s="35"/>
      <c r="AP65" s="35"/>
      <c r="AQ65" s="35"/>
    </row>
    <row r="66" spans="1:44" s="9" customFormat="1" ht="15" customHeight="1" x14ac:dyDescent="0.25">
      <c r="A66" s="23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24"/>
      <c r="AH66" s="57"/>
      <c r="AI66" s="35"/>
      <c r="AJ66" s="35"/>
      <c r="AK66" s="35"/>
      <c r="AL66" s="35"/>
      <c r="AM66" s="35"/>
      <c r="AN66" s="35"/>
      <c r="AO66" s="35"/>
      <c r="AP66" s="35"/>
      <c r="AQ66" s="35"/>
      <c r="AR66" s="3"/>
    </row>
    <row r="67" spans="1:44" s="9" customFormat="1" ht="15" customHeight="1" x14ac:dyDescent="0.25">
      <c r="A67" s="2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24"/>
      <c r="AH67" s="57"/>
      <c r="AI67" s="35"/>
      <c r="AJ67" s="35"/>
      <c r="AK67" s="35"/>
      <c r="AL67" s="35"/>
      <c r="AM67" s="35"/>
      <c r="AN67" s="35"/>
      <c r="AO67" s="35"/>
      <c r="AP67" s="35"/>
      <c r="AQ67" s="35"/>
      <c r="AR67" s="3"/>
    </row>
    <row r="68" spans="1:44" s="9" customFormat="1" ht="15" customHeight="1" x14ac:dyDescent="0.25">
      <c r="A68" s="2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24"/>
      <c r="AH68" s="57"/>
      <c r="AI68" s="35"/>
      <c r="AJ68" s="35"/>
      <c r="AK68" s="35"/>
      <c r="AL68" s="35"/>
      <c r="AM68" s="35"/>
      <c r="AN68" s="35"/>
      <c r="AO68" s="35"/>
      <c r="AP68" s="35"/>
      <c r="AQ68" s="35"/>
      <c r="AR68" s="3"/>
    </row>
    <row r="69" spans="1:44" s="9" customFormat="1" ht="15" customHeight="1" x14ac:dyDescent="0.25">
      <c r="A69" s="2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24"/>
      <c r="AH69" s="57"/>
      <c r="AI69" s="35"/>
      <c r="AJ69" s="35"/>
      <c r="AK69" s="35"/>
      <c r="AL69" s="35"/>
      <c r="AM69" s="35"/>
      <c r="AN69" s="35"/>
      <c r="AO69" s="35"/>
      <c r="AP69" s="35"/>
      <c r="AQ69" s="35"/>
      <c r="AR69" s="3"/>
    </row>
    <row r="70" spans="1:44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24"/>
      <c r="AH70" s="57"/>
      <c r="AI70" s="35"/>
      <c r="AJ70" s="35"/>
      <c r="AK70" s="35"/>
      <c r="AL70" s="35"/>
      <c r="AM70" s="35"/>
      <c r="AN70" s="35"/>
      <c r="AO70" s="35"/>
      <c r="AP70" s="35"/>
      <c r="AQ70" s="35"/>
      <c r="AR70" s="3"/>
    </row>
    <row r="71" spans="1:44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24"/>
      <c r="AH71" s="57"/>
      <c r="AI71" s="35"/>
      <c r="AJ71" s="35"/>
      <c r="AK71" s="35"/>
      <c r="AL71" s="35"/>
      <c r="AM71" s="35"/>
      <c r="AN71" s="35"/>
      <c r="AO71" s="35"/>
      <c r="AP71" s="35"/>
      <c r="AQ71" s="35"/>
      <c r="AR71" s="3"/>
    </row>
    <row r="72" spans="1:44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24"/>
      <c r="AH72" s="57"/>
      <c r="AI72" s="35"/>
      <c r="AJ72" s="35"/>
      <c r="AK72" s="35"/>
      <c r="AL72" s="35"/>
      <c r="AM72" s="35"/>
      <c r="AN72" s="35"/>
      <c r="AO72" s="35"/>
      <c r="AP72" s="35"/>
      <c r="AQ72" s="35"/>
      <c r="AR72" s="3"/>
    </row>
    <row r="73" spans="1:44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24"/>
      <c r="AH73" s="57"/>
      <c r="AI73" s="35"/>
      <c r="AJ73" s="35"/>
      <c r="AK73" s="35"/>
      <c r="AL73" s="35"/>
      <c r="AM73" s="35"/>
      <c r="AN73" s="35"/>
      <c r="AO73" s="35"/>
      <c r="AP73" s="35"/>
      <c r="AQ73" s="35"/>
      <c r="AR73" s="3"/>
    </row>
    <row r="74" spans="1:44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24"/>
      <c r="AH74" s="57"/>
      <c r="AI74" s="35"/>
      <c r="AJ74" s="35"/>
      <c r="AK74" s="35"/>
      <c r="AL74" s="35"/>
      <c r="AM74" s="35"/>
      <c r="AN74" s="35"/>
      <c r="AO74" s="35"/>
      <c r="AP74" s="35"/>
      <c r="AQ74" s="35"/>
      <c r="AR74" s="3"/>
    </row>
    <row r="75" spans="1:44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24"/>
      <c r="AH75" s="57"/>
      <c r="AI75" s="35"/>
      <c r="AJ75" s="35"/>
      <c r="AK75" s="35"/>
      <c r="AL75" s="35"/>
      <c r="AM75" s="35"/>
      <c r="AN75" s="35"/>
      <c r="AO75" s="35"/>
      <c r="AP75" s="35"/>
      <c r="AQ75" s="35"/>
      <c r="AR75" s="3"/>
    </row>
    <row r="76" spans="1:44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24"/>
      <c r="AH76" s="57"/>
      <c r="AI76" s="35"/>
      <c r="AJ76" s="35"/>
      <c r="AK76" s="35"/>
      <c r="AL76" s="35"/>
      <c r="AM76" s="35"/>
      <c r="AN76" s="35"/>
      <c r="AO76" s="35"/>
      <c r="AP76" s="35"/>
      <c r="AQ76" s="35"/>
      <c r="AR76" s="3"/>
    </row>
    <row r="77" spans="1:44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24"/>
      <c r="AH77" s="57"/>
      <c r="AI77" s="35"/>
      <c r="AJ77" s="35"/>
      <c r="AK77" s="35"/>
      <c r="AL77" s="35"/>
      <c r="AM77" s="35"/>
      <c r="AN77" s="35"/>
      <c r="AO77" s="35"/>
      <c r="AP77" s="35"/>
      <c r="AQ77" s="35"/>
      <c r="AR77" s="3"/>
    </row>
    <row r="78" spans="1:44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24"/>
      <c r="AH78" s="57"/>
      <c r="AI78" s="35"/>
      <c r="AJ78" s="35"/>
      <c r="AK78" s="35"/>
      <c r="AL78" s="35"/>
      <c r="AM78" s="35"/>
      <c r="AN78" s="35"/>
      <c r="AO78" s="35"/>
      <c r="AP78" s="35"/>
      <c r="AQ78" s="35"/>
      <c r="AR78" s="3"/>
    </row>
    <row r="79" spans="1:44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24"/>
      <c r="AH79" s="57"/>
      <c r="AI79" s="35"/>
      <c r="AJ79" s="35"/>
      <c r="AK79" s="35"/>
      <c r="AL79" s="35"/>
      <c r="AM79" s="35"/>
      <c r="AN79" s="35"/>
      <c r="AO79" s="35"/>
      <c r="AP79" s="35"/>
      <c r="AQ79" s="35"/>
      <c r="AR79" s="3"/>
    </row>
    <row r="80" spans="1:44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24"/>
      <c r="AH80" s="57"/>
      <c r="AI80" s="35"/>
      <c r="AJ80" s="35"/>
      <c r="AK80" s="35"/>
      <c r="AL80" s="35"/>
      <c r="AM80" s="35"/>
      <c r="AN80" s="35"/>
      <c r="AO80" s="35"/>
      <c r="AP80" s="35"/>
      <c r="AQ80" s="35"/>
      <c r="AR80" s="3"/>
    </row>
    <row r="81" spans="1:44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24"/>
      <c r="AH81" s="57"/>
      <c r="AI81" s="35"/>
      <c r="AJ81" s="35"/>
      <c r="AK81" s="35"/>
      <c r="AL81" s="35"/>
      <c r="AM81" s="35"/>
      <c r="AN81" s="35"/>
      <c r="AO81" s="35"/>
      <c r="AP81" s="35"/>
      <c r="AQ81" s="35"/>
      <c r="AR81" s="3"/>
    </row>
    <row r="82" spans="1:44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24"/>
      <c r="AH82" s="57"/>
      <c r="AI82" s="35"/>
      <c r="AJ82" s="35"/>
      <c r="AK82" s="35"/>
      <c r="AL82" s="35"/>
      <c r="AM82" s="35"/>
      <c r="AN82" s="35"/>
      <c r="AO82" s="35"/>
      <c r="AP82" s="35"/>
      <c r="AQ82" s="35"/>
      <c r="AR82" s="3"/>
    </row>
    <row r="83" spans="1:44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24"/>
      <c r="AH83" s="57"/>
      <c r="AI83" s="35"/>
      <c r="AJ83" s="35"/>
      <c r="AK83" s="35"/>
      <c r="AL83" s="35"/>
      <c r="AM83" s="35"/>
      <c r="AN83" s="35"/>
      <c r="AO83" s="35"/>
      <c r="AP83" s="35"/>
      <c r="AQ83" s="35"/>
      <c r="AR83" s="3"/>
    </row>
    <row r="84" spans="1:44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24"/>
      <c r="AH84" s="57"/>
      <c r="AI84" s="35"/>
      <c r="AJ84" s="35"/>
      <c r="AK84" s="35"/>
      <c r="AL84" s="35"/>
      <c r="AM84" s="35"/>
      <c r="AN84" s="35"/>
      <c r="AO84" s="35"/>
      <c r="AP84" s="35"/>
      <c r="AQ84" s="35"/>
      <c r="AR84" s="3"/>
    </row>
    <row r="85" spans="1:44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24"/>
      <c r="P85" s="24"/>
      <c r="Q85" s="24"/>
      <c r="R85" s="24"/>
      <c r="S85" s="24"/>
      <c r="T85" s="24"/>
      <c r="U85" s="35"/>
      <c r="V85" s="38"/>
      <c r="W85" s="35"/>
      <c r="X85" s="35"/>
      <c r="Y85" s="24"/>
      <c r="Z85" s="24"/>
      <c r="AA85" s="24"/>
      <c r="AB85" s="24"/>
      <c r="AC85" s="24"/>
      <c r="AD85" s="24"/>
      <c r="AE85" s="24"/>
      <c r="AF85" s="24"/>
      <c r="AG85" s="24"/>
      <c r="AH85" s="57"/>
      <c r="AI85" s="35"/>
      <c r="AJ85" s="35"/>
      <c r="AK85" s="24"/>
      <c r="AL85" s="24"/>
      <c r="AM85" s="24"/>
      <c r="AN85" s="24"/>
      <c r="AO85" s="24"/>
      <c r="AP85" s="24"/>
      <c r="AQ85" s="24"/>
      <c r="AR85" s="3"/>
    </row>
    <row r="86" spans="1:44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24"/>
      <c r="P86" s="24"/>
      <c r="Q86" s="24"/>
      <c r="R86" s="24"/>
      <c r="S86" s="24"/>
      <c r="T86" s="24"/>
      <c r="U86" s="35"/>
      <c r="V86" s="38"/>
      <c r="W86" s="35"/>
      <c r="X86" s="35"/>
      <c r="Y86" s="24"/>
      <c r="Z86" s="24"/>
      <c r="AA86" s="24"/>
      <c r="AB86" s="24"/>
      <c r="AC86" s="24"/>
      <c r="AD86" s="24"/>
      <c r="AE86" s="24"/>
      <c r="AF86" s="24"/>
      <c r="AG86" s="24"/>
      <c r="AH86" s="57"/>
      <c r="AI86" s="35"/>
      <c r="AJ86" s="35"/>
      <c r="AK86" s="24"/>
      <c r="AL86" s="24"/>
      <c r="AM86" s="24"/>
      <c r="AN86" s="24"/>
      <c r="AO86" s="24"/>
      <c r="AP86" s="24"/>
      <c r="AQ86" s="24"/>
      <c r="AR86" s="3"/>
    </row>
    <row r="87" spans="1:44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24"/>
      <c r="P87" s="24"/>
      <c r="Q87" s="24"/>
      <c r="R87" s="24"/>
      <c r="S87" s="24"/>
      <c r="T87" s="24"/>
      <c r="U87" s="35"/>
      <c r="V87" s="38"/>
      <c r="W87" s="35"/>
      <c r="X87" s="35"/>
      <c r="Y87" s="24"/>
      <c r="Z87" s="24"/>
      <c r="AA87" s="24"/>
      <c r="AB87" s="24"/>
      <c r="AC87" s="24"/>
      <c r="AD87" s="24"/>
      <c r="AE87" s="24"/>
      <c r="AF87" s="24"/>
      <c r="AG87" s="24"/>
      <c r="AH87" s="57"/>
      <c r="AI87" s="35"/>
      <c r="AJ87" s="35"/>
      <c r="AK87" s="24"/>
      <c r="AL87" s="24"/>
      <c r="AM87" s="24"/>
      <c r="AN87" s="24"/>
      <c r="AO87" s="24"/>
      <c r="AP87" s="24"/>
      <c r="AQ87" s="24"/>
      <c r="AR87" s="3"/>
    </row>
    <row r="88" spans="1:44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24"/>
      <c r="P88" s="24"/>
      <c r="Q88" s="24"/>
      <c r="R88" s="24"/>
      <c r="S88" s="24"/>
      <c r="T88" s="24"/>
      <c r="U88" s="35"/>
      <c r="V88" s="38"/>
      <c r="W88" s="35"/>
      <c r="X88" s="35"/>
      <c r="Y88" s="24"/>
      <c r="Z88" s="24"/>
      <c r="AA88" s="24"/>
      <c r="AB88" s="24"/>
      <c r="AC88" s="24"/>
      <c r="AD88" s="24"/>
      <c r="AE88" s="24"/>
      <c r="AF88" s="24"/>
      <c r="AG88" s="24"/>
      <c r="AH88" s="57"/>
      <c r="AI88" s="35"/>
      <c r="AJ88" s="35"/>
      <c r="AK88" s="24"/>
      <c r="AL88" s="24"/>
      <c r="AM88" s="24"/>
      <c r="AN88" s="24"/>
      <c r="AO88" s="24"/>
      <c r="AP88" s="24"/>
      <c r="AQ88" s="24"/>
      <c r="AR88" s="3"/>
    </row>
    <row r="89" spans="1:44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4"/>
      <c r="P89" s="24"/>
      <c r="Q89" s="24"/>
      <c r="R89" s="24"/>
      <c r="S89" s="24"/>
      <c r="T89" s="24"/>
      <c r="U89" s="35"/>
      <c r="V89" s="38"/>
      <c r="W89" s="35"/>
      <c r="X89" s="35"/>
      <c r="Y89" s="24"/>
      <c r="Z89" s="24"/>
      <c r="AA89" s="24"/>
      <c r="AB89" s="24"/>
      <c r="AC89" s="24"/>
      <c r="AD89" s="24"/>
      <c r="AE89" s="24"/>
      <c r="AF89" s="24"/>
      <c r="AG89" s="24"/>
      <c r="AH89" s="57"/>
      <c r="AI89" s="35"/>
      <c r="AJ89" s="35"/>
      <c r="AK89" s="24"/>
      <c r="AL89" s="24"/>
      <c r="AM89" s="24"/>
      <c r="AN89" s="24"/>
      <c r="AO89" s="24"/>
      <c r="AP89" s="24"/>
      <c r="AQ89" s="24"/>
      <c r="AR89" s="3"/>
    </row>
    <row r="90" spans="1:44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4"/>
      <c r="P90" s="24"/>
      <c r="Q90" s="24"/>
      <c r="R90" s="24"/>
      <c r="S90" s="24"/>
      <c r="T90" s="24"/>
      <c r="U90" s="35"/>
      <c r="V90" s="38"/>
      <c r="W90" s="35"/>
      <c r="X90" s="35"/>
      <c r="Y90" s="24"/>
      <c r="Z90" s="24"/>
      <c r="AA90" s="24"/>
      <c r="AB90" s="24"/>
      <c r="AC90" s="24"/>
      <c r="AD90" s="24"/>
      <c r="AE90" s="24"/>
      <c r="AF90" s="24"/>
      <c r="AG90" s="24"/>
      <c r="AH90" s="57"/>
      <c r="AI90" s="35"/>
      <c r="AJ90" s="35"/>
      <c r="AK90" s="24"/>
      <c r="AL90" s="24"/>
      <c r="AM90" s="24"/>
      <c r="AN90" s="24"/>
      <c r="AO90" s="24"/>
      <c r="AP90" s="24"/>
      <c r="AQ90" s="24"/>
      <c r="AR90" s="3"/>
    </row>
    <row r="91" spans="1:44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4"/>
      <c r="P91" s="24"/>
      <c r="Q91" s="24"/>
      <c r="R91" s="24"/>
      <c r="S91" s="24"/>
      <c r="T91" s="24"/>
      <c r="U91" s="35"/>
      <c r="V91" s="38"/>
      <c r="W91" s="35"/>
      <c r="X91" s="35"/>
      <c r="Y91" s="24"/>
      <c r="Z91" s="24"/>
      <c r="AA91" s="24"/>
      <c r="AB91" s="24"/>
      <c r="AC91" s="24"/>
      <c r="AD91" s="24"/>
      <c r="AE91" s="24"/>
      <c r="AF91" s="24"/>
      <c r="AG91" s="24"/>
      <c r="AH91" s="57"/>
      <c r="AI91" s="35"/>
      <c r="AJ91" s="35"/>
      <c r="AK91" s="24"/>
      <c r="AL91" s="24"/>
      <c r="AM91" s="24"/>
      <c r="AN91" s="24"/>
      <c r="AO91" s="24"/>
      <c r="AP91" s="24"/>
      <c r="AQ91" s="24"/>
      <c r="AR91" s="3"/>
    </row>
    <row r="92" spans="1:44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4"/>
      <c r="P92" s="24"/>
      <c r="Q92" s="24"/>
      <c r="R92" s="24"/>
      <c r="S92" s="24"/>
      <c r="T92" s="24"/>
      <c r="U92" s="35"/>
      <c r="V92" s="38"/>
      <c r="W92" s="35"/>
      <c r="X92" s="35"/>
      <c r="Y92" s="24"/>
      <c r="Z92" s="24"/>
      <c r="AA92" s="24"/>
      <c r="AB92" s="24"/>
      <c r="AC92" s="24"/>
      <c r="AD92" s="24"/>
      <c r="AE92" s="24"/>
      <c r="AF92" s="24"/>
      <c r="AG92" s="24"/>
      <c r="AH92" s="57"/>
      <c r="AI92" s="35"/>
      <c r="AJ92" s="35"/>
      <c r="AK92" s="24"/>
      <c r="AL92" s="24"/>
      <c r="AM92" s="24"/>
      <c r="AN92" s="24"/>
      <c r="AO92" s="24"/>
      <c r="AP92" s="24"/>
      <c r="AQ92" s="24"/>
      <c r="AR92" s="3"/>
    </row>
    <row r="93" spans="1:44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4"/>
      <c r="P93" s="24"/>
      <c r="Q93" s="24"/>
      <c r="R93" s="24"/>
      <c r="S93" s="24"/>
      <c r="T93" s="24"/>
      <c r="U93" s="35"/>
      <c r="V93" s="38"/>
      <c r="W93" s="35"/>
      <c r="X93" s="35"/>
      <c r="Y93" s="24"/>
      <c r="Z93" s="24"/>
      <c r="AA93" s="24"/>
      <c r="AB93" s="24"/>
      <c r="AC93" s="24"/>
      <c r="AD93" s="24"/>
      <c r="AE93" s="24"/>
      <c r="AF93" s="24"/>
      <c r="AG93" s="24"/>
      <c r="AH93" s="57"/>
      <c r="AI93" s="35"/>
      <c r="AJ93" s="35"/>
      <c r="AK93" s="24"/>
      <c r="AL93" s="24"/>
      <c r="AM93" s="24"/>
      <c r="AN93" s="24"/>
      <c r="AO93" s="24"/>
      <c r="AP93" s="24"/>
      <c r="AQ93" s="24"/>
      <c r="AR93" s="3"/>
    </row>
    <row r="94" spans="1:44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4"/>
      <c r="P94" s="24"/>
      <c r="Q94" s="24"/>
      <c r="R94" s="24"/>
      <c r="S94" s="24"/>
      <c r="T94" s="24"/>
      <c r="U94" s="35"/>
      <c r="V94" s="38"/>
      <c r="W94" s="35"/>
      <c r="X94" s="35"/>
      <c r="Y94" s="24"/>
      <c r="Z94" s="24"/>
      <c r="AA94" s="24"/>
      <c r="AB94" s="24"/>
      <c r="AC94" s="24"/>
      <c r="AD94" s="24"/>
      <c r="AE94" s="24"/>
      <c r="AF94" s="24"/>
      <c r="AG94" s="24"/>
      <c r="AH94" s="57"/>
      <c r="AI94" s="35"/>
      <c r="AJ94" s="35"/>
      <c r="AK94" s="24"/>
      <c r="AL94" s="24"/>
      <c r="AM94" s="24"/>
      <c r="AN94" s="24"/>
      <c r="AO94" s="24"/>
      <c r="AP94" s="24"/>
      <c r="AQ94" s="24"/>
      <c r="AR94" s="3"/>
    </row>
    <row r="95" spans="1:44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4"/>
      <c r="P95" s="24"/>
      <c r="Q95" s="24"/>
      <c r="R95" s="24"/>
      <c r="S95" s="24"/>
      <c r="T95" s="24"/>
      <c r="U95" s="35"/>
      <c r="V95" s="38"/>
      <c r="W95" s="35"/>
      <c r="X95" s="35"/>
      <c r="Y95" s="24"/>
      <c r="Z95" s="24"/>
      <c r="AA95" s="24"/>
      <c r="AB95" s="24"/>
      <c r="AC95" s="24"/>
      <c r="AD95" s="24"/>
      <c r="AE95" s="24"/>
      <c r="AF95" s="24"/>
      <c r="AG95" s="24"/>
      <c r="AH95" s="57"/>
      <c r="AI95" s="35"/>
      <c r="AJ95" s="35"/>
      <c r="AK95" s="24"/>
      <c r="AL95" s="24"/>
      <c r="AM95" s="24"/>
      <c r="AN95" s="24"/>
      <c r="AO95" s="24"/>
      <c r="AP95" s="24"/>
      <c r="AQ95" s="24"/>
      <c r="AR95" s="3"/>
    </row>
    <row r="96" spans="1:44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4"/>
      <c r="P96" s="24"/>
      <c r="Q96" s="24"/>
      <c r="R96" s="24"/>
      <c r="S96" s="24"/>
      <c r="T96" s="24"/>
      <c r="U96" s="35"/>
      <c r="V96" s="38"/>
      <c r="W96" s="35"/>
      <c r="X96" s="35"/>
      <c r="Y96" s="24"/>
      <c r="Z96" s="24"/>
      <c r="AA96" s="24"/>
      <c r="AB96" s="24"/>
      <c r="AC96" s="24"/>
      <c r="AD96" s="24"/>
      <c r="AE96" s="24"/>
      <c r="AF96" s="24"/>
      <c r="AG96" s="24"/>
      <c r="AH96" s="57"/>
      <c r="AI96" s="35"/>
      <c r="AJ96" s="35"/>
      <c r="AK96" s="24"/>
      <c r="AL96" s="24"/>
      <c r="AM96" s="24"/>
      <c r="AN96" s="24"/>
      <c r="AO96" s="24"/>
      <c r="AP96" s="24"/>
      <c r="AQ96" s="24"/>
      <c r="AR96" s="3"/>
    </row>
    <row r="97" spans="1:44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24"/>
      <c r="Q97" s="24"/>
      <c r="R97" s="24"/>
      <c r="S97" s="24"/>
      <c r="T97" s="24"/>
      <c r="U97" s="35"/>
      <c r="V97" s="38"/>
      <c r="W97" s="35"/>
      <c r="X97" s="35"/>
      <c r="Y97" s="24"/>
      <c r="Z97" s="24"/>
      <c r="AA97" s="24"/>
      <c r="AB97" s="24"/>
      <c r="AC97" s="24"/>
      <c r="AD97" s="24"/>
      <c r="AE97" s="24"/>
      <c r="AF97" s="24"/>
      <c r="AG97" s="24"/>
      <c r="AH97" s="57"/>
      <c r="AI97" s="35"/>
      <c r="AJ97" s="35"/>
      <c r="AK97" s="24"/>
      <c r="AL97" s="24"/>
      <c r="AM97" s="24"/>
      <c r="AN97" s="24"/>
      <c r="AO97" s="24"/>
      <c r="AP97" s="24"/>
      <c r="AQ97" s="24"/>
      <c r="AR97" s="3"/>
    </row>
    <row r="98" spans="1:44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24"/>
      <c r="Q98" s="24"/>
      <c r="R98" s="24"/>
      <c r="S98" s="24"/>
      <c r="T98" s="24"/>
      <c r="U98" s="35"/>
      <c r="V98" s="38"/>
      <c r="W98" s="35"/>
      <c r="X98" s="35"/>
      <c r="Y98" s="24"/>
      <c r="Z98" s="24"/>
      <c r="AA98" s="24"/>
      <c r="AB98" s="24"/>
      <c r="AC98" s="24"/>
      <c r="AD98" s="24"/>
      <c r="AE98" s="24"/>
      <c r="AF98" s="24"/>
      <c r="AG98" s="24"/>
      <c r="AH98" s="57"/>
      <c r="AI98" s="35"/>
      <c r="AJ98" s="35"/>
      <c r="AK98" s="24"/>
      <c r="AL98" s="24"/>
      <c r="AM98" s="24"/>
      <c r="AN98" s="24"/>
      <c r="AO98" s="24"/>
      <c r="AP98" s="24"/>
      <c r="AQ98" s="24"/>
      <c r="AR98" s="3"/>
    </row>
    <row r="99" spans="1:44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24"/>
      <c r="Q99" s="24"/>
      <c r="R99" s="24"/>
      <c r="S99" s="24"/>
      <c r="T99" s="24"/>
      <c r="U99" s="35"/>
      <c r="V99" s="38"/>
      <c r="W99" s="35"/>
      <c r="X99" s="35"/>
      <c r="Y99" s="24"/>
      <c r="Z99" s="24"/>
      <c r="AA99" s="24"/>
      <c r="AB99" s="24"/>
      <c r="AC99" s="24"/>
      <c r="AD99" s="24"/>
      <c r="AE99" s="24"/>
      <c r="AF99" s="24"/>
      <c r="AG99" s="24"/>
      <c r="AH99" s="57"/>
      <c r="AI99" s="35"/>
      <c r="AJ99" s="35"/>
      <c r="AK99" s="24"/>
      <c r="AL99" s="24"/>
      <c r="AM99" s="24"/>
      <c r="AN99" s="24"/>
      <c r="AO99" s="24"/>
      <c r="AP99" s="24"/>
      <c r="AQ99" s="24"/>
      <c r="AR99" s="3"/>
    </row>
    <row r="100" spans="1:44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24"/>
      <c r="Q100" s="24"/>
      <c r="R100" s="24"/>
      <c r="S100" s="24"/>
      <c r="T100" s="24"/>
      <c r="U100" s="35"/>
      <c r="V100" s="38"/>
      <c r="W100" s="35"/>
      <c r="X100" s="35"/>
      <c r="Y100" s="24"/>
      <c r="Z100" s="24"/>
      <c r="AA100" s="24"/>
      <c r="AB100" s="24"/>
      <c r="AC100" s="24"/>
      <c r="AD100" s="24"/>
      <c r="AE100" s="24"/>
      <c r="AF100" s="24"/>
      <c r="AG100" s="24"/>
      <c r="AH100" s="57"/>
      <c r="AI100" s="35"/>
      <c r="AJ100" s="35"/>
      <c r="AK100" s="24"/>
      <c r="AL100" s="24"/>
      <c r="AM100" s="24"/>
      <c r="AN100" s="24"/>
      <c r="AO100" s="24"/>
      <c r="AP100" s="24"/>
      <c r="AQ100" s="24"/>
      <c r="AR100" s="3"/>
    </row>
    <row r="101" spans="1:44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24"/>
      <c r="Q101" s="24"/>
      <c r="R101" s="24"/>
      <c r="S101" s="24"/>
      <c r="T101" s="24"/>
      <c r="U101" s="35"/>
      <c r="V101" s="38"/>
      <c r="W101" s="35"/>
      <c r="X101" s="35"/>
      <c r="Y101" s="24"/>
      <c r="Z101" s="24"/>
      <c r="AA101" s="24"/>
      <c r="AB101" s="24"/>
      <c r="AC101" s="24"/>
      <c r="AD101" s="24"/>
      <c r="AE101" s="24"/>
      <c r="AF101" s="24"/>
      <c r="AG101" s="24"/>
      <c r="AH101" s="57"/>
      <c r="AI101" s="35"/>
      <c r="AJ101" s="35"/>
      <c r="AK101" s="24"/>
      <c r="AL101" s="24"/>
      <c r="AM101" s="24"/>
      <c r="AN101" s="24"/>
      <c r="AO101" s="24"/>
      <c r="AP101" s="24"/>
      <c r="AQ101" s="24"/>
      <c r="AR101" s="3"/>
    </row>
    <row r="102" spans="1:44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24"/>
      <c r="Q102" s="24"/>
      <c r="R102" s="24"/>
      <c r="S102" s="24"/>
      <c r="T102" s="24"/>
      <c r="U102" s="35"/>
      <c r="V102" s="38"/>
      <c r="W102" s="35"/>
      <c r="X102" s="35"/>
      <c r="Y102" s="24"/>
      <c r="Z102" s="24"/>
      <c r="AA102" s="24"/>
      <c r="AB102" s="24"/>
      <c r="AC102" s="24"/>
      <c r="AD102" s="24"/>
      <c r="AE102" s="24"/>
      <c r="AF102" s="24"/>
      <c r="AG102" s="24"/>
      <c r="AH102" s="57"/>
      <c r="AI102" s="35"/>
      <c r="AJ102" s="35"/>
      <c r="AK102" s="24"/>
      <c r="AL102" s="24"/>
      <c r="AM102" s="24"/>
      <c r="AN102" s="24"/>
      <c r="AO102" s="24"/>
      <c r="AP102" s="24"/>
      <c r="AQ102" s="24"/>
      <c r="AR102" s="3"/>
    </row>
    <row r="103" spans="1:44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24"/>
      <c r="Q103" s="24"/>
      <c r="R103" s="24"/>
      <c r="S103" s="24"/>
      <c r="T103" s="24"/>
      <c r="U103" s="35"/>
      <c r="V103" s="38"/>
      <c r="W103" s="35"/>
      <c r="X103" s="35"/>
      <c r="Y103" s="24"/>
      <c r="Z103" s="24"/>
      <c r="AA103" s="24"/>
      <c r="AB103" s="24"/>
      <c r="AC103" s="24"/>
      <c r="AD103" s="24"/>
      <c r="AE103" s="24"/>
      <c r="AF103" s="24"/>
      <c r="AG103" s="24"/>
      <c r="AH103" s="57"/>
      <c r="AI103" s="35"/>
      <c r="AJ103" s="35"/>
      <c r="AK103" s="24"/>
      <c r="AL103" s="24"/>
      <c r="AM103" s="24"/>
      <c r="AN103" s="24"/>
      <c r="AO103" s="24"/>
      <c r="AP103" s="24"/>
      <c r="AQ103" s="24"/>
      <c r="AR103" s="3"/>
    </row>
    <row r="104" spans="1:44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24"/>
      <c r="Q104" s="24"/>
      <c r="R104" s="24"/>
      <c r="S104" s="24"/>
      <c r="T104" s="24"/>
      <c r="U104" s="35"/>
      <c r="V104" s="38"/>
      <c r="W104" s="35"/>
      <c r="X104" s="35"/>
      <c r="Y104" s="24"/>
      <c r="Z104" s="24"/>
      <c r="AA104" s="24"/>
      <c r="AB104" s="24"/>
      <c r="AC104" s="24"/>
      <c r="AD104" s="24"/>
      <c r="AE104" s="24"/>
      <c r="AF104" s="24"/>
      <c r="AG104" s="24"/>
      <c r="AH104" s="57"/>
      <c r="AI104" s="35"/>
      <c r="AJ104" s="35"/>
      <c r="AK104" s="24"/>
      <c r="AL104" s="24"/>
      <c r="AM104" s="24"/>
      <c r="AN104" s="24"/>
      <c r="AO104" s="24"/>
      <c r="AP104" s="24"/>
      <c r="AQ104" s="24"/>
      <c r="AR104" s="3"/>
    </row>
    <row r="105" spans="1:44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24"/>
      <c r="Q105" s="24"/>
      <c r="R105" s="24"/>
      <c r="S105" s="24"/>
      <c r="T105" s="24"/>
      <c r="U105" s="35"/>
      <c r="V105" s="38"/>
      <c r="W105" s="35"/>
      <c r="X105" s="35"/>
      <c r="Y105" s="24"/>
      <c r="Z105" s="24"/>
      <c r="AA105" s="24"/>
      <c r="AB105" s="24"/>
      <c r="AC105" s="24"/>
      <c r="AD105" s="24"/>
      <c r="AE105" s="24"/>
      <c r="AF105" s="24"/>
      <c r="AG105" s="24"/>
      <c r="AH105" s="57"/>
      <c r="AI105" s="35"/>
      <c r="AJ105" s="35"/>
      <c r="AK105" s="24"/>
      <c r="AL105" s="24"/>
      <c r="AM105" s="24"/>
      <c r="AN105" s="24"/>
      <c r="AO105" s="24"/>
      <c r="AP105" s="24"/>
      <c r="AQ105" s="24"/>
      <c r="AR105" s="3"/>
    </row>
    <row r="106" spans="1:44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24"/>
      <c r="Q106" s="24"/>
      <c r="R106" s="24"/>
      <c r="S106" s="24"/>
      <c r="T106" s="24"/>
      <c r="U106" s="35"/>
      <c r="V106" s="38"/>
      <c r="W106" s="35"/>
      <c r="X106" s="35"/>
      <c r="Y106" s="24"/>
      <c r="Z106" s="24"/>
      <c r="AA106" s="24"/>
      <c r="AB106" s="24"/>
      <c r="AC106" s="24"/>
      <c r="AD106" s="24"/>
      <c r="AE106" s="24"/>
      <c r="AF106" s="24"/>
      <c r="AG106" s="24"/>
      <c r="AH106" s="57"/>
      <c r="AI106" s="35"/>
      <c r="AJ106" s="35"/>
      <c r="AK106" s="24"/>
      <c r="AL106" s="24"/>
      <c r="AM106" s="24"/>
      <c r="AN106" s="24"/>
      <c r="AO106" s="24"/>
      <c r="AP106" s="24"/>
      <c r="AQ106" s="24"/>
      <c r="AR106" s="3"/>
    </row>
    <row r="107" spans="1:44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24"/>
      <c r="Q107" s="24"/>
      <c r="R107" s="24"/>
      <c r="S107" s="24"/>
      <c r="T107" s="24"/>
      <c r="U107" s="35"/>
      <c r="V107" s="38"/>
      <c r="W107" s="35"/>
      <c r="X107" s="35"/>
      <c r="Y107" s="24"/>
      <c r="Z107" s="24"/>
      <c r="AA107" s="24"/>
      <c r="AB107" s="24"/>
      <c r="AC107" s="24"/>
      <c r="AD107" s="24"/>
      <c r="AE107" s="24"/>
      <c r="AF107" s="24"/>
      <c r="AG107" s="24"/>
      <c r="AH107" s="57"/>
      <c r="AI107" s="35"/>
      <c r="AJ107" s="35"/>
      <c r="AK107" s="24"/>
      <c r="AL107" s="24"/>
      <c r="AM107" s="24"/>
      <c r="AN107" s="24"/>
      <c r="AO107" s="24"/>
      <c r="AP107" s="24"/>
      <c r="AQ107" s="24"/>
      <c r="AR107" s="3"/>
    </row>
    <row r="108" spans="1:44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24"/>
      <c r="Q108" s="24"/>
      <c r="R108" s="24"/>
      <c r="S108" s="24"/>
      <c r="T108" s="24"/>
      <c r="U108" s="35"/>
      <c r="V108" s="38"/>
      <c r="W108" s="35"/>
      <c r="X108" s="35"/>
      <c r="Y108" s="24"/>
      <c r="Z108" s="24"/>
      <c r="AA108" s="24"/>
      <c r="AB108" s="24"/>
      <c r="AC108" s="24"/>
      <c r="AD108" s="24"/>
      <c r="AE108" s="24"/>
      <c r="AF108" s="24"/>
      <c r="AG108" s="24"/>
      <c r="AH108" s="57"/>
      <c r="AI108" s="35"/>
      <c r="AJ108" s="35"/>
      <c r="AK108" s="24"/>
      <c r="AL108" s="24"/>
      <c r="AM108" s="24"/>
      <c r="AN108" s="24"/>
      <c r="AO108" s="24"/>
      <c r="AP108" s="24"/>
      <c r="AQ108" s="24"/>
      <c r="AR108" s="3"/>
    </row>
    <row r="109" spans="1:44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24"/>
      <c r="Q109" s="24"/>
      <c r="R109" s="24"/>
      <c r="S109" s="24"/>
      <c r="T109" s="24"/>
      <c r="U109" s="35"/>
      <c r="V109" s="38"/>
      <c r="W109" s="35"/>
      <c r="X109" s="35"/>
      <c r="Y109" s="24"/>
      <c r="Z109" s="24"/>
      <c r="AA109" s="24"/>
      <c r="AB109" s="24"/>
      <c r="AC109" s="24"/>
      <c r="AD109" s="24"/>
      <c r="AE109" s="24"/>
      <c r="AF109" s="24"/>
      <c r="AG109" s="24"/>
      <c r="AH109" s="57"/>
      <c r="AI109" s="35"/>
      <c r="AJ109" s="35"/>
      <c r="AK109" s="24"/>
      <c r="AL109" s="24"/>
      <c r="AM109" s="24"/>
      <c r="AN109" s="24"/>
      <c r="AO109" s="24"/>
      <c r="AP109" s="24"/>
      <c r="AQ109" s="24"/>
      <c r="AR109" s="3"/>
    </row>
    <row r="110" spans="1:44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24"/>
      <c r="Q110" s="24"/>
      <c r="R110" s="24"/>
      <c r="S110" s="24"/>
      <c r="T110" s="24"/>
      <c r="U110" s="35"/>
      <c r="V110" s="38"/>
      <c r="W110" s="35"/>
      <c r="X110" s="35"/>
      <c r="Y110" s="24"/>
      <c r="Z110" s="24"/>
      <c r="AA110" s="24"/>
      <c r="AB110" s="24"/>
      <c r="AC110" s="24"/>
      <c r="AD110" s="24"/>
      <c r="AE110" s="24"/>
      <c r="AF110" s="24"/>
      <c r="AG110" s="24"/>
      <c r="AH110" s="57"/>
      <c r="AI110" s="35"/>
      <c r="AJ110" s="35"/>
      <c r="AK110" s="24"/>
      <c r="AL110" s="24"/>
      <c r="AM110" s="24"/>
      <c r="AN110" s="24"/>
      <c r="AO110" s="24"/>
      <c r="AP110" s="24"/>
      <c r="AQ110" s="24"/>
      <c r="AR110" s="3"/>
    </row>
    <row r="111" spans="1:44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24"/>
      <c r="Q111" s="24"/>
      <c r="R111" s="24"/>
      <c r="S111" s="24"/>
      <c r="T111" s="24"/>
      <c r="U111" s="35"/>
      <c r="V111" s="38"/>
      <c r="W111" s="35"/>
      <c r="X111" s="35"/>
      <c r="Y111" s="24"/>
      <c r="Z111" s="24"/>
      <c r="AA111" s="24"/>
      <c r="AB111" s="24"/>
      <c r="AC111" s="24"/>
      <c r="AD111" s="24"/>
      <c r="AE111" s="24"/>
      <c r="AF111" s="24"/>
      <c r="AG111" s="24"/>
      <c r="AH111" s="57"/>
      <c r="AI111" s="35"/>
      <c r="AJ111" s="35"/>
      <c r="AK111" s="24"/>
      <c r="AL111" s="24"/>
      <c r="AM111" s="24"/>
      <c r="AN111" s="24"/>
      <c r="AO111" s="24"/>
      <c r="AP111" s="24"/>
      <c r="AQ111" s="24"/>
      <c r="AR111" s="3"/>
    </row>
    <row r="112" spans="1:44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24"/>
      <c r="Q112" s="24"/>
      <c r="R112" s="24"/>
      <c r="S112" s="24"/>
      <c r="T112" s="24"/>
      <c r="U112" s="35"/>
      <c r="V112" s="38"/>
      <c r="W112" s="35"/>
      <c r="X112" s="35"/>
      <c r="Y112" s="24"/>
      <c r="Z112" s="24"/>
      <c r="AA112" s="24"/>
      <c r="AB112" s="24"/>
      <c r="AC112" s="24"/>
      <c r="AD112" s="24"/>
      <c r="AE112" s="24"/>
      <c r="AF112" s="24"/>
      <c r="AG112" s="24"/>
      <c r="AH112" s="57"/>
      <c r="AI112" s="35"/>
      <c r="AJ112" s="35"/>
      <c r="AK112" s="24"/>
      <c r="AL112" s="24"/>
      <c r="AM112" s="24"/>
      <c r="AN112" s="24"/>
      <c r="AO112" s="24"/>
      <c r="AP112" s="24"/>
      <c r="AQ112" s="24"/>
      <c r="AR112" s="3"/>
    </row>
    <row r="113" spans="1:44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24"/>
      <c r="Q113" s="24"/>
      <c r="R113" s="24"/>
      <c r="S113" s="24"/>
      <c r="T113" s="24"/>
      <c r="U113" s="35"/>
      <c r="V113" s="38"/>
      <c r="W113" s="35"/>
      <c r="X113" s="35"/>
      <c r="Y113" s="24"/>
      <c r="Z113" s="24"/>
      <c r="AA113" s="24"/>
      <c r="AB113" s="24"/>
      <c r="AC113" s="24"/>
      <c r="AD113" s="24"/>
      <c r="AE113" s="24"/>
      <c r="AF113" s="24"/>
      <c r="AG113" s="24"/>
      <c r="AH113" s="57"/>
      <c r="AI113" s="35"/>
      <c r="AJ113" s="35"/>
      <c r="AK113" s="24"/>
      <c r="AL113" s="24"/>
      <c r="AM113" s="24"/>
      <c r="AN113" s="24"/>
      <c r="AO113" s="24"/>
      <c r="AP113" s="24"/>
      <c r="AQ113" s="24"/>
      <c r="AR113" s="3"/>
    </row>
    <row r="114" spans="1:44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24"/>
      <c r="Q114" s="24"/>
      <c r="R114" s="24"/>
      <c r="S114" s="24"/>
      <c r="T114" s="24"/>
      <c r="U114" s="35"/>
      <c r="V114" s="38"/>
      <c r="W114" s="35"/>
      <c r="X114" s="35"/>
      <c r="Y114" s="24"/>
      <c r="Z114" s="24"/>
      <c r="AA114" s="24"/>
      <c r="AB114" s="24"/>
      <c r="AC114" s="24"/>
      <c r="AD114" s="24"/>
      <c r="AE114" s="24"/>
      <c r="AF114" s="24"/>
      <c r="AG114" s="24"/>
      <c r="AH114" s="57"/>
      <c r="AI114" s="35"/>
      <c r="AJ114" s="35"/>
      <c r="AK114" s="24"/>
      <c r="AL114" s="24"/>
      <c r="AM114" s="24"/>
      <c r="AN114" s="24"/>
      <c r="AO114" s="24"/>
      <c r="AP114" s="24"/>
      <c r="AQ114" s="24"/>
      <c r="AR114" s="3"/>
    </row>
    <row r="115" spans="1:44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24"/>
      <c r="Q115" s="24"/>
      <c r="R115" s="24"/>
      <c r="S115" s="24"/>
      <c r="T115" s="24"/>
      <c r="U115" s="35"/>
      <c r="V115" s="38"/>
      <c r="W115" s="35"/>
      <c r="X115" s="35"/>
      <c r="Y115" s="24"/>
      <c r="Z115" s="24"/>
      <c r="AA115" s="24"/>
      <c r="AB115" s="24"/>
      <c r="AC115" s="24"/>
      <c r="AD115" s="24"/>
      <c r="AE115" s="24"/>
      <c r="AF115" s="24"/>
      <c r="AG115" s="24"/>
      <c r="AH115" s="57"/>
      <c r="AI115" s="35"/>
      <c r="AJ115" s="35"/>
      <c r="AK115" s="24"/>
      <c r="AL115" s="24"/>
      <c r="AM115" s="24"/>
      <c r="AN115" s="24"/>
      <c r="AO115" s="24"/>
      <c r="AP115" s="24"/>
      <c r="AQ115" s="24"/>
      <c r="AR115" s="3"/>
    </row>
    <row r="116" spans="1:44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24"/>
      <c r="Q116" s="24"/>
      <c r="R116" s="24"/>
      <c r="S116" s="24"/>
      <c r="T116" s="24"/>
      <c r="U116" s="35"/>
      <c r="V116" s="38"/>
      <c r="W116" s="35"/>
      <c r="X116" s="35"/>
      <c r="Y116" s="24"/>
      <c r="Z116" s="24"/>
      <c r="AA116" s="24"/>
      <c r="AB116" s="24"/>
      <c r="AC116" s="24"/>
      <c r="AD116" s="24"/>
      <c r="AE116" s="24"/>
      <c r="AF116" s="24"/>
      <c r="AG116" s="24"/>
      <c r="AH116" s="57"/>
      <c r="AI116" s="35"/>
      <c r="AJ116" s="35"/>
      <c r="AK116" s="24"/>
      <c r="AL116" s="24"/>
      <c r="AM116" s="24"/>
      <c r="AN116" s="24"/>
      <c r="AO116" s="24"/>
      <c r="AP116" s="24"/>
      <c r="AQ116" s="24"/>
      <c r="AR116" s="3"/>
    </row>
    <row r="117" spans="1:44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24"/>
      <c r="Q117" s="24"/>
      <c r="R117" s="24"/>
      <c r="S117" s="24"/>
      <c r="T117" s="24"/>
      <c r="U117" s="35"/>
      <c r="V117" s="38"/>
      <c r="W117" s="35"/>
      <c r="X117" s="35"/>
      <c r="Y117" s="24"/>
      <c r="Z117" s="24"/>
      <c r="AA117" s="24"/>
      <c r="AB117" s="24"/>
      <c r="AC117" s="24"/>
      <c r="AD117" s="24"/>
      <c r="AE117" s="24"/>
      <c r="AF117" s="24"/>
      <c r="AG117" s="24"/>
      <c r="AH117" s="57"/>
      <c r="AI117" s="35"/>
      <c r="AJ117" s="35"/>
      <c r="AK117" s="24"/>
      <c r="AL117" s="24"/>
      <c r="AM117" s="24"/>
      <c r="AN117" s="24"/>
      <c r="AO117" s="24"/>
      <c r="AP117" s="24"/>
      <c r="AQ117" s="24"/>
      <c r="AR117" s="3"/>
    </row>
    <row r="118" spans="1:44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24"/>
      <c r="Q118" s="24"/>
      <c r="R118" s="24"/>
      <c r="S118" s="24"/>
      <c r="T118" s="24"/>
      <c r="U118" s="35"/>
      <c r="V118" s="38"/>
      <c r="W118" s="35"/>
      <c r="X118" s="35"/>
      <c r="Y118" s="24"/>
      <c r="Z118" s="24"/>
      <c r="AA118" s="24"/>
      <c r="AB118" s="24"/>
      <c r="AC118" s="24"/>
      <c r="AD118" s="24"/>
      <c r="AE118" s="24"/>
      <c r="AF118" s="24"/>
      <c r="AG118" s="24"/>
      <c r="AH118" s="57"/>
      <c r="AI118" s="35"/>
      <c r="AJ118" s="35"/>
      <c r="AK118" s="24"/>
      <c r="AL118" s="24"/>
      <c r="AM118" s="24"/>
      <c r="AN118" s="24"/>
      <c r="AO118" s="24"/>
      <c r="AP118" s="24"/>
      <c r="AQ118" s="24"/>
      <c r="AR118" s="3"/>
    </row>
    <row r="119" spans="1:44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8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57"/>
      <c r="AI119" s="35"/>
      <c r="AJ119" s="35"/>
      <c r="AK119" s="24"/>
      <c r="AL119" s="24"/>
      <c r="AM119" s="24"/>
      <c r="AN119" s="24"/>
      <c r="AO119" s="24"/>
      <c r="AP119" s="24"/>
      <c r="AQ119" s="24"/>
      <c r="AR119" s="3"/>
    </row>
    <row r="120" spans="1:44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8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57"/>
      <c r="AI120" s="35"/>
      <c r="AJ120" s="35"/>
      <c r="AK120" s="24"/>
      <c r="AL120" s="24"/>
      <c r="AM120" s="24"/>
      <c r="AN120" s="24"/>
      <c r="AO120" s="24"/>
      <c r="AP120" s="24"/>
      <c r="AQ120" s="24"/>
      <c r="AR120" s="3"/>
    </row>
    <row r="121" spans="1:44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8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57"/>
      <c r="AI121" s="35"/>
      <c r="AJ121" s="35"/>
      <c r="AK121" s="24"/>
      <c r="AL121" s="24"/>
      <c r="AM121" s="24"/>
      <c r="AN121" s="24"/>
      <c r="AO121" s="24"/>
      <c r="AP121" s="24"/>
      <c r="AQ121" s="24"/>
      <c r="AR121" s="3"/>
    </row>
    <row r="122" spans="1:44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8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57"/>
      <c r="AI122" s="35"/>
      <c r="AJ122" s="35"/>
      <c r="AK122" s="24"/>
      <c r="AL122" s="24"/>
      <c r="AM122" s="24"/>
      <c r="AN122" s="24"/>
      <c r="AO122" s="24"/>
      <c r="AP122" s="24"/>
      <c r="AQ122" s="24"/>
      <c r="AR122" s="3"/>
    </row>
    <row r="123" spans="1:44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8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57"/>
      <c r="AI123" s="35"/>
      <c r="AJ123" s="35"/>
      <c r="AK123" s="24"/>
      <c r="AL123" s="24"/>
      <c r="AM123" s="24"/>
      <c r="AN123" s="24"/>
      <c r="AO123" s="24"/>
      <c r="AP123" s="24"/>
      <c r="AQ123" s="24"/>
      <c r="AR123" s="3"/>
    </row>
    <row r="124" spans="1:44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8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57"/>
      <c r="AI124" s="35"/>
      <c r="AJ124" s="35"/>
      <c r="AK124" s="24"/>
      <c r="AL124" s="24"/>
      <c r="AM124" s="24"/>
      <c r="AN124" s="24"/>
      <c r="AO124" s="24"/>
      <c r="AP124" s="24"/>
      <c r="AQ124" s="24"/>
      <c r="AR124" s="3"/>
    </row>
    <row r="125" spans="1:44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8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57"/>
      <c r="AI125" s="35"/>
      <c r="AJ125" s="35"/>
      <c r="AK125" s="24"/>
      <c r="AL125" s="24"/>
      <c r="AM125" s="24"/>
      <c r="AN125" s="24"/>
      <c r="AO125" s="24"/>
      <c r="AP125" s="24"/>
      <c r="AQ125" s="24"/>
      <c r="AR125" s="3"/>
    </row>
    <row r="126" spans="1:44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8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57"/>
      <c r="AI126" s="35"/>
      <c r="AJ126" s="35"/>
      <c r="AK126" s="24"/>
      <c r="AL126" s="24"/>
      <c r="AM126" s="24"/>
      <c r="AN126" s="24"/>
      <c r="AO126" s="24"/>
      <c r="AP126" s="24"/>
      <c r="AQ126" s="24"/>
      <c r="AR126" s="3"/>
    </row>
    <row r="127" spans="1:44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8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57"/>
      <c r="AI127" s="35"/>
      <c r="AJ127" s="35"/>
      <c r="AK127" s="24"/>
      <c r="AL127" s="24"/>
      <c r="AM127" s="24"/>
      <c r="AN127" s="24"/>
      <c r="AO127" s="24"/>
      <c r="AP127" s="24"/>
      <c r="AQ127" s="24"/>
      <c r="AR127" s="3"/>
    </row>
    <row r="128" spans="1:44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57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57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57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7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7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7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7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7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7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7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7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7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ht="15" customHeight="1" x14ac:dyDescent="0.25">
      <c r="AG178" s="24"/>
      <c r="AH178" s="57"/>
      <c r="AI178" s="35"/>
      <c r="AJ178" s="35"/>
    </row>
    <row r="179" spans="1:44" ht="15" customHeight="1" x14ac:dyDescent="0.25">
      <c r="AG179" s="24"/>
      <c r="AH179" s="57"/>
      <c r="AI179" s="35"/>
      <c r="AJ179" s="35"/>
    </row>
    <row r="180" spans="1:44" ht="15" customHeight="1" x14ac:dyDescent="0.25">
      <c r="AG180" s="24"/>
      <c r="AH180" s="57"/>
      <c r="AI180" s="35"/>
      <c r="AJ180" s="35"/>
    </row>
    <row r="181" spans="1:44" ht="15" customHeight="1" x14ac:dyDescent="0.25">
      <c r="AG181" s="24"/>
      <c r="AH181" s="57"/>
      <c r="AI181" s="35"/>
      <c r="AJ181" s="35"/>
    </row>
    <row r="182" spans="1:44" ht="15" customHeight="1" x14ac:dyDescent="0.25">
      <c r="AG182" s="24"/>
      <c r="AH182" s="57"/>
      <c r="AI182" s="35"/>
      <c r="AJ182" s="35"/>
    </row>
    <row r="183" spans="1:44" ht="15" customHeight="1" x14ac:dyDescent="0.25">
      <c r="AG183" s="24"/>
      <c r="AH183" s="57"/>
      <c r="AI183" s="35"/>
      <c r="AJ183" s="35"/>
    </row>
    <row r="184" spans="1:44" ht="15" customHeight="1" x14ac:dyDescent="0.25">
      <c r="AG184" s="24"/>
      <c r="AH184" s="57"/>
      <c r="AI184" s="35"/>
      <c r="AJ184" s="3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7109375" customWidth="1"/>
    <col min="5" max="9" width="5.42578125" customWidth="1"/>
    <col min="10" max="10" width="8.28515625" customWidth="1"/>
    <col min="11" max="11" width="0.7109375" customWidth="1"/>
    <col min="12" max="15" width="5.5703125" style="30" customWidth="1"/>
    <col min="16" max="16" width="0.7109375" style="30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1.14062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7" t="s">
        <v>59</v>
      </c>
      <c r="C1" s="6"/>
      <c r="D1" s="73"/>
      <c r="E1" s="74" t="s">
        <v>60</v>
      </c>
      <c r="F1" s="92"/>
      <c r="G1" s="60"/>
      <c r="H1" s="60"/>
      <c r="I1" s="7"/>
      <c r="J1" s="6"/>
      <c r="K1" s="71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92"/>
      <c r="AB1" s="92"/>
      <c r="AC1" s="60"/>
      <c r="AD1" s="60"/>
      <c r="AE1" s="7"/>
      <c r="AF1" s="6"/>
      <c r="AG1" s="71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94" t="s">
        <v>56</v>
      </c>
      <c r="C2" s="95"/>
      <c r="D2" s="83"/>
      <c r="E2" s="13" t="s">
        <v>12</v>
      </c>
      <c r="F2" s="14"/>
      <c r="G2" s="14"/>
      <c r="H2" s="14"/>
      <c r="I2" s="20"/>
      <c r="J2" s="15"/>
      <c r="K2" s="96"/>
      <c r="L2" s="22" t="s">
        <v>86</v>
      </c>
      <c r="M2" s="14"/>
      <c r="N2" s="14"/>
      <c r="O2" s="21"/>
      <c r="P2" s="19"/>
      <c r="Q2" s="22" t="s">
        <v>87</v>
      </c>
      <c r="R2" s="14"/>
      <c r="S2" s="14"/>
      <c r="T2" s="14"/>
      <c r="U2" s="20"/>
      <c r="V2" s="21"/>
      <c r="W2" s="19"/>
      <c r="X2" s="97" t="s">
        <v>88</v>
      </c>
      <c r="Y2" s="91"/>
      <c r="Z2" s="98"/>
      <c r="AA2" s="13" t="s">
        <v>12</v>
      </c>
      <c r="AB2" s="14"/>
      <c r="AC2" s="14"/>
      <c r="AD2" s="14"/>
      <c r="AE2" s="20"/>
      <c r="AF2" s="15"/>
      <c r="AG2" s="96"/>
      <c r="AH2" s="22" t="s">
        <v>89</v>
      </c>
      <c r="AI2" s="14"/>
      <c r="AJ2" s="14"/>
      <c r="AK2" s="21"/>
      <c r="AL2" s="19"/>
      <c r="AM2" s="22" t="s">
        <v>87</v>
      </c>
      <c r="AN2" s="14"/>
      <c r="AO2" s="14"/>
      <c r="AP2" s="14"/>
      <c r="AQ2" s="20"/>
      <c r="AR2" s="21"/>
      <c r="AS2" s="99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9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9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9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61"/>
      <c r="M4" s="18"/>
      <c r="N4" s="18"/>
      <c r="O4" s="18"/>
      <c r="P4" s="24"/>
      <c r="Q4" s="25"/>
      <c r="R4" s="25"/>
      <c r="S4" s="27"/>
      <c r="T4" s="25"/>
      <c r="U4" s="25"/>
      <c r="V4" s="100"/>
      <c r="W4" s="30"/>
      <c r="X4" s="25">
        <v>2005</v>
      </c>
      <c r="Y4" s="25" t="s">
        <v>50</v>
      </c>
      <c r="Z4" s="26" t="s">
        <v>95</v>
      </c>
      <c r="AA4" s="25">
        <v>4</v>
      </c>
      <c r="AB4" s="25">
        <v>1</v>
      </c>
      <c r="AC4" s="25">
        <v>0</v>
      </c>
      <c r="AD4" s="25">
        <v>3</v>
      </c>
      <c r="AE4" s="25">
        <v>8</v>
      </c>
      <c r="AF4" s="32">
        <v>0.5</v>
      </c>
      <c r="AG4" s="76">
        <v>16</v>
      </c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01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6"/>
      <c r="E5" s="25"/>
      <c r="F5" s="25"/>
      <c r="G5" s="25"/>
      <c r="H5" s="27"/>
      <c r="I5" s="25"/>
      <c r="J5" s="28"/>
      <c r="K5" s="30"/>
      <c r="L5" s="61"/>
      <c r="M5" s="18"/>
      <c r="N5" s="18"/>
      <c r="O5" s="18"/>
      <c r="P5" s="24"/>
      <c r="Q5" s="25"/>
      <c r="R5" s="25"/>
      <c r="S5" s="27"/>
      <c r="T5" s="25"/>
      <c r="U5" s="25"/>
      <c r="V5" s="100"/>
      <c r="W5" s="30"/>
      <c r="X5" s="25">
        <v>2006</v>
      </c>
      <c r="Y5" s="25" t="s">
        <v>51</v>
      </c>
      <c r="Z5" s="26" t="s">
        <v>62</v>
      </c>
      <c r="AA5" s="25">
        <v>18</v>
      </c>
      <c r="AB5" s="25">
        <v>0</v>
      </c>
      <c r="AC5" s="25">
        <v>3</v>
      </c>
      <c r="AD5" s="25">
        <v>31</v>
      </c>
      <c r="AE5" s="25">
        <v>79</v>
      </c>
      <c r="AF5" s="32">
        <v>0.62690000000000001</v>
      </c>
      <c r="AG5" s="76">
        <v>126</v>
      </c>
      <c r="AH5" s="18"/>
      <c r="AI5" s="18" t="s">
        <v>96</v>
      </c>
      <c r="AJ5" s="18"/>
      <c r="AK5" s="18"/>
      <c r="AL5" s="24"/>
      <c r="AM5" s="25"/>
      <c r="AN5" s="25"/>
      <c r="AO5" s="25"/>
      <c r="AP5" s="25"/>
      <c r="AQ5" s="25"/>
      <c r="AR5" s="101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9"/>
      <c r="D6" s="26"/>
      <c r="E6" s="25"/>
      <c r="F6" s="25"/>
      <c r="G6" s="25"/>
      <c r="H6" s="27"/>
      <c r="I6" s="25"/>
      <c r="J6" s="28"/>
      <c r="K6" s="30"/>
      <c r="L6" s="61"/>
      <c r="M6" s="18"/>
      <c r="N6" s="18"/>
      <c r="O6" s="18"/>
      <c r="P6" s="24"/>
      <c r="Q6" s="25"/>
      <c r="R6" s="25"/>
      <c r="S6" s="27"/>
      <c r="T6" s="25"/>
      <c r="U6" s="25"/>
      <c r="V6" s="100"/>
      <c r="W6" s="30"/>
      <c r="X6" s="25">
        <v>2007</v>
      </c>
      <c r="Y6" s="25" t="s">
        <v>48</v>
      </c>
      <c r="Z6" s="26" t="s">
        <v>95</v>
      </c>
      <c r="AA6" s="25">
        <v>12</v>
      </c>
      <c r="AB6" s="25">
        <v>0</v>
      </c>
      <c r="AC6" s="25">
        <v>1</v>
      </c>
      <c r="AD6" s="25">
        <v>27</v>
      </c>
      <c r="AE6" s="25">
        <v>56</v>
      </c>
      <c r="AF6" s="32">
        <v>0.7</v>
      </c>
      <c r="AG6" s="76">
        <v>80</v>
      </c>
      <c r="AH6" s="18"/>
      <c r="AI6" s="18"/>
      <c r="AJ6" s="18"/>
      <c r="AK6" s="18"/>
      <c r="AL6" s="24"/>
      <c r="AM6" s="25">
        <v>4</v>
      </c>
      <c r="AN6" s="25">
        <v>0</v>
      </c>
      <c r="AO6" s="25">
        <v>0</v>
      </c>
      <c r="AP6" s="25">
        <v>8</v>
      </c>
      <c r="AQ6" s="25">
        <v>19</v>
      </c>
      <c r="AR6" s="101">
        <v>0.82599999999999996</v>
      </c>
      <c r="AS6" s="1">
        <v>23</v>
      </c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29"/>
      <c r="D7" s="26"/>
      <c r="E7" s="25"/>
      <c r="F7" s="25"/>
      <c r="G7" s="25"/>
      <c r="H7" s="27"/>
      <c r="I7" s="25"/>
      <c r="J7" s="28"/>
      <c r="K7" s="30"/>
      <c r="L7" s="61"/>
      <c r="M7" s="18"/>
      <c r="N7" s="18"/>
      <c r="O7" s="18"/>
      <c r="P7" s="24"/>
      <c r="Q7" s="25"/>
      <c r="R7" s="25"/>
      <c r="S7" s="27"/>
      <c r="T7" s="25"/>
      <c r="U7" s="25"/>
      <c r="V7" s="100"/>
      <c r="W7" s="30"/>
      <c r="X7" s="25">
        <v>2008</v>
      </c>
      <c r="Y7" s="25" t="s">
        <v>44</v>
      </c>
      <c r="Z7" s="26" t="s">
        <v>95</v>
      </c>
      <c r="AA7" s="25">
        <v>6</v>
      </c>
      <c r="AB7" s="25">
        <v>0</v>
      </c>
      <c r="AC7" s="25">
        <v>1</v>
      </c>
      <c r="AD7" s="25">
        <v>16</v>
      </c>
      <c r="AE7" s="25">
        <v>25</v>
      </c>
      <c r="AF7" s="32">
        <v>0.625</v>
      </c>
      <c r="AG7" s="76">
        <v>40</v>
      </c>
      <c r="AH7" s="18"/>
      <c r="AI7" s="18" t="s">
        <v>97</v>
      </c>
      <c r="AJ7" s="18"/>
      <c r="AK7" s="18"/>
      <c r="AL7" s="24"/>
      <c r="AM7" s="25"/>
      <c r="AN7" s="25"/>
      <c r="AO7" s="25"/>
      <c r="AP7" s="25"/>
      <c r="AQ7" s="25"/>
      <c r="AR7" s="101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/>
      <c r="C8" s="29"/>
      <c r="D8" s="26"/>
      <c r="E8" s="25"/>
      <c r="F8" s="25"/>
      <c r="G8" s="25"/>
      <c r="H8" s="27"/>
      <c r="I8" s="25"/>
      <c r="J8" s="28"/>
      <c r="K8" s="30"/>
      <c r="L8" s="61"/>
      <c r="M8" s="18"/>
      <c r="N8" s="18"/>
      <c r="O8" s="18"/>
      <c r="P8" s="24"/>
      <c r="Q8" s="25"/>
      <c r="R8" s="25"/>
      <c r="S8" s="27"/>
      <c r="T8" s="25"/>
      <c r="U8" s="25"/>
      <c r="V8" s="100"/>
      <c r="W8" s="30"/>
      <c r="X8" s="25">
        <v>2009</v>
      </c>
      <c r="Y8" s="25" t="s">
        <v>44</v>
      </c>
      <c r="Z8" s="26" t="s">
        <v>95</v>
      </c>
      <c r="AA8" s="25">
        <v>14</v>
      </c>
      <c r="AB8" s="25">
        <v>0</v>
      </c>
      <c r="AC8" s="25">
        <v>3</v>
      </c>
      <c r="AD8" s="25">
        <v>19</v>
      </c>
      <c r="AE8" s="25">
        <v>82</v>
      </c>
      <c r="AF8" s="32">
        <v>0.74539999999999995</v>
      </c>
      <c r="AG8" s="76">
        <v>110</v>
      </c>
      <c r="AH8" s="18"/>
      <c r="AI8" s="18" t="s">
        <v>97</v>
      </c>
      <c r="AJ8" s="18"/>
      <c r="AK8" s="25" t="s">
        <v>64</v>
      </c>
      <c r="AL8" s="24"/>
      <c r="AM8" s="25">
        <v>6</v>
      </c>
      <c r="AN8" s="25">
        <v>0</v>
      </c>
      <c r="AO8" s="25">
        <v>0</v>
      </c>
      <c r="AP8" s="25">
        <v>13</v>
      </c>
      <c r="AQ8" s="25">
        <v>36</v>
      </c>
      <c r="AR8" s="101">
        <v>0.73460000000000003</v>
      </c>
      <c r="AS8" s="1">
        <v>49</v>
      </c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/>
      <c r="C9" s="29"/>
      <c r="D9" s="26"/>
      <c r="E9" s="25"/>
      <c r="F9" s="25"/>
      <c r="G9" s="25"/>
      <c r="H9" s="27"/>
      <c r="I9" s="25"/>
      <c r="J9" s="28"/>
      <c r="K9" s="30"/>
      <c r="L9" s="61"/>
      <c r="M9" s="18"/>
      <c r="N9" s="18"/>
      <c r="O9" s="18"/>
      <c r="P9" s="24"/>
      <c r="Q9" s="25"/>
      <c r="R9" s="25"/>
      <c r="S9" s="27"/>
      <c r="T9" s="25"/>
      <c r="U9" s="25"/>
      <c r="V9" s="100"/>
      <c r="W9" s="30"/>
      <c r="X9" s="25"/>
      <c r="Y9" s="25"/>
      <c r="Z9" s="26"/>
      <c r="AA9" s="25"/>
      <c r="AB9" s="25"/>
      <c r="AC9" s="25"/>
      <c r="AD9" s="25"/>
      <c r="AE9" s="25"/>
      <c r="AF9" s="32"/>
      <c r="AG9" s="76"/>
      <c r="AH9" s="18"/>
      <c r="AI9" s="18"/>
      <c r="AJ9" s="18"/>
      <c r="AK9" s="25"/>
      <c r="AL9" s="24"/>
      <c r="AM9" s="25"/>
      <c r="AN9" s="25"/>
      <c r="AO9" s="25"/>
      <c r="AP9" s="25"/>
      <c r="AQ9" s="25"/>
      <c r="AR9" s="101"/>
      <c r="AS9" s="1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5"/>
      <c r="C10" s="29"/>
      <c r="D10" s="26"/>
      <c r="E10" s="25"/>
      <c r="F10" s="25"/>
      <c r="G10" s="25"/>
      <c r="H10" s="27"/>
      <c r="I10" s="25"/>
      <c r="J10" s="28"/>
      <c r="K10" s="30"/>
      <c r="L10" s="61"/>
      <c r="M10" s="18"/>
      <c r="N10" s="18"/>
      <c r="O10" s="18"/>
      <c r="P10" s="24"/>
      <c r="Q10" s="25"/>
      <c r="R10" s="25"/>
      <c r="S10" s="27"/>
      <c r="T10" s="25"/>
      <c r="U10" s="25"/>
      <c r="V10" s="100"/>
      <c r="W10" s="30"/>
      <c r="X10" s="25">
        <v>2012</v>
      </c>
      <c r="Y10" s="25" t="s">
        <v>44</v>
      </c>
      <c r="Z10" s="26" t="s">
        <v>65</v>
      </c>
      <c r="AA10" s="25">
        <v>17</v>
      </c>
      <c r="AB10" s="25">
        <v>1</v>
      </c>
      <c r="AC10" s="25">
        <v>5</v>
      </c>
      <c r="AD10" s="25">
        <v>46</v>
      </c>
      <c r="AE10" s="25">
        <v>86</v>
      </c>
      <c r="AF10" s="32">
        <v>0.7107</v>
      </c>
      <c r="AG10" s="76">
        <v>121</v>
      </c>
      <c r="AH10" s="18"/>
      <c r="AI10" s="25" t="s">
        <v>48</v>
      </c>
      <c r="AJ10" s="18" t="s">
        <v>98</v>
      </c>
      <c r="AK10" s="18"/>
      <c r="AL10" s="24"/>
      <c r="AM10" s="25">
        <v>5</v>
      </c>
      <c r="AN10" s="25">
        <v>0</v>
      </c>
      <c r="AO10" s="25">
        <v>0</v>
      </c>
      <c r="AP10" s="25">
        <v>12</v>
      </c>
      <c r="AQ10" s="25">
        <v>35</v>
      </c>
      <c r="AR10" s="101">
        <v>0.7954</v>
      </c>
      <c r="AS10" s="1">
        <v>44</v>
      </c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25"/>
      <c r="C11" s="29"/>
      <c r="D11" s="26"/>
      <c r="E11" s="25"/>
      <c r="F11" s="25"/>
      <c r="G11" s="25"/>
      <c r="H11" s="27"/>
      <c r="I11" s="25"/>
      <c r="J11" s="28"/>
      <c r="K11" s="30"/>
      <c r="L11" s="61"/>
      <c r="M11" s="18"/>
      <c r="N11" s="18"/>
      <c r="O11" s="18"/>
      <c r="P11" s="24"/>
      <c r="Q11" s="25"/>
      <c r="R11" s="25"/>
      <c r="S11" s="27"/>
      <c r="T11" s="25"/>
      <c r="U11" s="25"/>
      <c r="V11" s="100"/>
      <c r="W11" s="30"/>
      <c r="X11" s="25">
        <v>2013</v>
      </c>
      <c r="Y11" s="25" t="s">
        <v>48</v>
      </c>
      <c r="Z11" s="26" t="s">
        <v>65</v>
      </c>
      <c r="AA11" s="25">
        <v>14</v>
      </c>
      <c r="AB11" s="25">
        <v>2</v>
      </c>
      <c r="AC11" s="25">
        <v>5</v>
      </c>
      <c r="AD11" s="25">
        <v>57</v>
      </c>
      <c r="AE11" s="25">
        <v>79</v>
      </c>
      <c r="AF11" s="32">
        <v>0.74519999999999997</v>
      </c>
      <c r="AG11" s="76">
        <v>106</v>
      </c>
      <c r="AH11" s="18"/>
      <c r="AI11" s="25" t="s">
        <v>48</v>
      </c>
      <c r="AJ11" s="18" t="s">
        <v>51</v>
      </c>
      <c r="AK11" s="18"/>
      <c r="AL11" s="24"/>
      <c r="AM11" s="25">
        <v>6</v>
      </c>
      <c r="AN11" s="25">
        <v>0</v>
      </c>
      <c r="AO11" s="25">
        <v>1</v>
      </c>
      <c r="AP11" s="25">
        <v>13</v>
      </c>
      <c r="AQ11" s="25">
        <v>20</v>
      </c>
      <c r="AR11" s="101">
        <v>0.76919999999999999</v>
      </c>
      <c r="AS11" s="1">
        <v>26</v>
      </c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25">
        <v>2014</v>
      </c>
      <c r="C12" s="29" t="s">
        <v>52</v>
      </c>
      <c r="D12" s="26" t="s">
        <v>65</v>
      </c>
      <c r="E12" s="25">
        <v>21</v>
      </c>
      <c r="F12" s="25">
        <v>0</v>
      </c>
      <c r="G12" s="25">
        <v>1</v>
      </c>
      <c r="H12" s="27">
        <v>37</v>
      </c>
      <c r="I12" s="25">
        <v>94</v>
      </c>
      <c r="J12" s="28">
        <v>0.69099999999999995</v>
      </c>
      <c r="K12" s="30">
        <v>136</v>
      </c>
      <c r="L12" s="61"/>
      <c r="M12" s="25" t="s">
        <v>44</v>
      </c>
      <c r="N12" s="18"/>
      <c r="O12" s="18"/>
      <c r="P12" s="24"/>
      <c r="Q12" s="25"/>
      <c r="R12" s="25"/>
      <c r="S12" s="27"/>
      <c r="T12" s="25"/>
      <c r="U12" s="25"/>
      <c r="V12" s="100"/>
      <c r="W12" s="30"/>
      <c r="X12" s="25"/>
      <c r="Y12" s="29"/>
      <c r="Z12" s="26"/>
      <c r="AA12" s="25"/>
      <c r="AB12" s="25"/>
      <c r="AC12" s="25"/>
      <c r="AD12" s="27"/>
      <c r="AE12" s="25"/>
      <c r="AF12" s="28"/>
      <c r="AG12" s="30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01"/>
      <c r="AS12" s="1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ht="14.25" x14ac:dyDescent="0.2">
      <c r="A13" s="35"/>
      <c r="B13" s="102" t="s">
        <v>90</v>
      </c>
      <c r="C13" s="87"/>
      <c r="D13" s="86"/>
      <c r="E13" s="103">
        <f>SUM(E4:E12)</f>
        <v>21</v>
      </c>
      <c r="F13" s="103">
        <f>SUM(F4:F12)</f>
        <v>0</v>
      </c>
      <c r="G13" s="103">
        <f>SUM(G4:G12)</f>
        <v>1</v>
      </c>
      <c r="H13" s="103">
        <f>SUM(H4:H12)</f>
        <v>37</v>
      </c>
      <c r="I13" s="103">
        <f>SUM(I4:I12)</f>
        <v>94</v>
      </c>
      <c r="J13" s="104">
        <f>PRODUCT(I13/K13)</f>
        <v>0.69117647058823528</v>
      </c>
      <c r="K13" s="96">
        <f>SUM(K4:K12)</f>
        <v>136</v>
      </c>
      <c r="L13" s="22"/>
      <c r="M13" s="20"/>
      <c r="N13" s="64"/>
      <c r="O13" s="65"/>
      <c r="P13" s="24"/>
      <c r="Q13" s="103">
        <f>SUM(Q4:Q12)</f>
        <v>0</v>
      </c>
      <c r="R13" s="103">
        <f>SUM(R4:R12)</f>
        <v>0</v>
      </c>
      <c r="S13" s="103">
        <f>SUM(S4:S12)</f>
        <v>0</v>
      </c>
      <c r="T13" s="103">
        <f>SUM(T4:T12)</f>
        <v>0</v>
      </c>
      <c r="U13" s="103">
        <f>SUM(U4:U12)</f>
        <v>0</v>
      </c>
      <c r="V13" s="33">
        <v>0</v>
      </c>
      <c r="W13" s="96">
        <f>SUM(W4:W12)</f>
        <v>0</v>
      </c>
      <c r="X13" s="16" t="s">
        <v>90</v>
      </c>
      <c r="Y13" s="17"/>
      <c r="Z13" s="15"/>
      <c r="AA13" s="103">
        <f>SUM(AA4:AA12)</f>
        <v>85</v>
      </c>
      <c r="AB13" s="103">
        <f>SUM(AB4:AB12)</f>
        <v>4</v>
      </c>
      <c r="AC13" s="103">
        <f>SUM(AC4:AC12)</f>
        <v>18</v>
      </c>
      <c r="AD13" s="103">
        <f>SUM(AD4:AD12)</f>
        <v>199</v>
      </c>
      <c r="AE13" s="103">
        <f>SUM(AE4:AE12)</f>
        <v>415</v>
      </c>
      <c r="AF13" s="104">
        <f>PRODUCT(AE13/AG13)</f>
        <v>0.69282136894824708</v>
      </c>
      <c r="AG13" s="96">
        <f>SUM(AG4:AG12)</f>
        <v>599</v>
      </c>
      <c r="AH13" s="22"/>
      <c r="AI13" s="20"/>
      <c r="AJ13" s="64"/>
      <c r="AK13" s="65"/>
      <c r="AL13" s="24"/>
      <c r="AM13" s="103">
        <f>SUM(AM4:AM12)</f>
        <v>21</v>
      </c>
      <c r="AN13" s="103">
        <f>SUM(AN4:AN12)</f>
        <v>0</v>
      </c>
      <c r="AO13" s="103">
        <f>SUM(AO4:AO12)</f>
        <v>1</v>
      </c>
      <c r="AP13" s="103">
        <f>SUM(AP4:AP12)</f>
        <v>46</v>
      </c>
      <c r="AQ13" s="103">
        <f>SUM(AQ4:AQ12)</f>
        <v>110</v>
      </c>
      <c r="AR13" s="104">
        <f>PRODUCT(AQ13/AS13)</f>
        <v>0.77464788732394363</v>
      </c>
      <c r="AS13" s="99">
        <f>SUM(AS4:AS12)</f>
        <v>142</v>
      </c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6"/>
      <c r="K14" s="30"/>
      <c r="L14" s="24"/>
      <c r="M14" s="24"/>
      <c r="N14" s="24"/>
      <c r="O14" s="24"/>
      <c r="P14" s="35"/>
      <c r="Q14" s="35"/>
      <c r="R14" s="38"/>
      <c r="S14" s="35"/>
      <c r="T14" s="35"/>
      <c r="U14" s="24"/>
      <c r="V14" s="24"/>
      <c r="W14" s="30"/>
      <c r="X14" s="35"/>
      <c r="Y14" s="35"/>
      <c r="Z14" s="35"/>
      <c r="AA14" s="35"/>
      <c r="AB14" s="35"/>
      <c r="AC14" s="35"/>
      <c r="AD14" s="35"/>
      <c r="AE14" s="35"/>
      <c r="AF14" s="36"/>
      <c r="AG14" s="30"/>
      <c r="AH14" s="24"/>
      <c r="AI14" s="24"/>
      <c r="AJ14" s="24"/>
      <c r="AK14" s="24"/>
      <c r="AL14" s="35"/>
      <c r="AM14" s="35"/>
      <c r="AN14" s="38"/>
      <c r="AO14" s="35"/>
      <c r="AP14" s="35"/>
      <c r="AQ14" s="24"/>
      <c r="AR14" s="24"/>
      <c r="AS14" s="30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05" t="s">
        <v>91</v>
      </c>
      <c r="C15" s="106"/>
      <c r="D15" s="107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18" t="s">
        <v>21</v>
      </c>
      <c r="K15" s="24"/>
      <c r="L15" s="18" t="s">
        <v>26</v>
      </c>
      <c r="M15" s="18" t="s">
        <v>27</v>
      </c>
      <c r="N15" s="18" t="s">
        <v>92</v>
      </c>
      <c r="O15" s="18" t="s">
        <v>93</v>
      </c>
      <c r="Q15" s="38"/>
      <c r="R15" s="38" t="s">
        <v>46</v>
      </c>
      <c r="S15" s="38"/>
      <c r="T15" s="35" t="s">
        <v>94</v>
      </c>
      <c r="U15" s="24"/>
      <c r="V15" s="30"/>
      <c r="W15" s="30"/>
      <c r="X15" s="108"/>
      <c r="Y15" s="108"/>
      <c r="Z15" s="108"/>
      <c r="AA15" s="108"/>
      <c r="AB15" s="108"/>
      <c r="AC15" s="38"/>
      <c r="AD15" s="38"/>
      <c r="AE15" s="38"/>
      <c r="AF15" s="35"/>
      <c r="AG15" s="35"/>
      <c r="AH15" s="35"/>
      <c r="AI15" s="35"/>
      <c r="AJ15" s="35"/>
      <c r="AK15" s="35"/>
      <c r="AM15" s="30"/>
      <c r="AN15" s="108"/>
      <c r="AO15" s="108"/>
      <c r="AP15" s="108"/>
      <c r="AQ15" s="108"/>
      <c r="AR15" s="108"/>
      <c r="AS15" s="108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41" t="s">
        <v>11</v>
      </c>
      <c r="C16" s="12"/>
      <c r="D16" s="43"/>
      <c r="E16" s="109">
        <v>92</v>
      </c>
      <c r="F16" s="109">
        <v>3</v>
      </c>
      <c r="G16" s="109">
        <v>1</v>
      </c>
      <c r="H16" s="109">
        <v>83</v>
      </c>
      <c r="I16" s="109">
        <v>186</v>
      </c>
      <c r="J16" s="110">
        <v>0.504</v>
      </c>
      <c r="K16" s="35">
        <f>PRODUCT(I16/J16)</f>
        <v>369.04761904761904</v>
      </c>
      <c r="L16" s="111">
        <f>PRODUCT((F16+G16)/E16)</f>
        <v>4.3478260869565216E-2</v>
      </c>
      <c r="M16" s="111">
        <f>PRODUCT(H16/E16)</f>
        <v>0.90217391304347827</v>
      </c>
      <c r="N16" s="111">
        <f>PRODUCT((F16+G16+H16)/E16)</f>
        <v>0.94565217391304346</v>
      </c>
      <c r="O16" s="111">
        <f>PRODUCT(I16/E16)</f>
        <v>2.0217391304347827</v>
      </c>
      <c r="Q16" s="38"/>
      <c r="R16" s="38"/>
      <c r="S16" s="38"/>
      <c r="T16" s="35" t="s">
        <v>66</v>
      </c>
      <c r="U16" s="35"/>
      <c r="V16" s="35"/>
      <c r="W16" s="35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5"/>
      <c r="AL16" s="35"/>
      <c r="AM16" s="35"/>
      <c r="AN16" s="38"/>
      <c r="AO16" s="38"/>
      <c r="AP16" s="38"/>
      <c r="AQ16" s="38"/>
      <c r="AR16" s="38"/>
      <c r="AS16" s="38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112" t="s">
        <v>56</v>
      </c>
      <c r="C17" s="113"/>
      <c r="D17" s="114"/>
      <c r="E17" s="109">
        <f>PRODUCT(E13+Q13)</f>
        <v>21</v>
      </c>
      <c r="F17" s="109">
        <f>PRODUCT(F13+R13)</f>
        <v>0</v>
      </c>
      <c r="G17" s="109">
        <f>PRODUCT(G13+S13)</f>
        <v>1</v>
      </c>
      <c r="H17" s="109">
        <f>PRODUCT(H13+T13)</f>
        <v>37</v>
      </c>
      <c r="I17" s="109">
        <f>PRODUCT(I13+U13)</f>
        <v>94</v>
      </c>
      <c r="J17" s="110">
        <f>PRODUCT(I17/K17)</f>
        <v>0.69117647058823528</v>
      </c>
      <c r="K17" s="35">
        <f>PRODUCT(K13+W13)</f>
        <v>136</v>
      </c>
      <c r="L17" s="111">
        <f>PRODUCT((F17+G17)/E17)</f>
        <v>4.7619047619047616E-2</v>
      </c>
      <c r="M17" s="111">
        <f>PRODUCT(H17/E17)</f>
        <v>1.7619047619047619</v>
      </c>
      <c r="N17" s="111">
        <f>PRODUCT((F17+G17+H17)/E17)</f>
        <v>1.8095238095238095</v>
      </c>
      <c r="O17" s="111">
        <f>PRODUCT(I17/E17)</f>
        <v>4.4761904761904763</v>
      </c>
      <c r="Q17" s="38"/>
      <c r="R17" s="38"/>
      <c r="S17" s="38"/>
      <c r="T17" s="35" t="s">
        <v>67</v>
      </c>
      <c r="U17" s="35"/>
      <c r="V17" s="35"/>
      <c r="W17" s="35"/>
      <c r="X17" s="35"/>
      <c r="Y17" s="35"/>
      <c r="Z17" s="35"/>
      <c r="AA17" s="35"/>
      <c r="AB17" s="35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x14ac:dyDescent="0.25">
      <c r="A18" s="35"/>
      <c r="B18" s="84" t="s">
        <v>88</v>
      </c>
      <c r="C18" s="85"/>
      <c r="D18" s="88"/>
      <c r="E18" s="109">
        <f>PRODUCT(AA13+AM13)</f>
        <v>106</v>
      </c>
      <c r="F18" s="109">
        <f>PRODUCT(AB13+AN13)</f>
        <v>4</v>
      </c>
      <c r="G18" s="109">
        <f>PRODUCT(AC13+AO13)</f>
        <v>19</v>
      </c>
      <c r="H18" s="109">
        <f>PRODUCT(AD13+AP13)</f>
        <v>245</v>
      </c>
      <c r="I18" s="109">
        <f>PRODUCT(AE13+AQ13)</f>
        <v>525</v>
      </c>
      <c r="J18" s="110">
        <f>PRODUCT(I18/K18)</f>
        <v>0.708502024291498</v>
      </c>
      <c r="K18" s="24">
        <f>PRODUCT(AG13+AS13)</f>
        <v>741</v>
      </c>
      <c r="L18" s="111">
        <f>PRODUCT((F18+G18)/E18)</f>
        <v>0.21698113207547171</v>
      </c>
      <c r="M18" s="111">
        <f>PRODUCT(H18/E18)</f>
        <v>2.3113207547169812</v>
      </c>
      <c r="N18" s="111">
        <f>PRODUCT((F18+G18+H18)/E18)</f>
        <v>2.5283018867924527</v>
      </c>
      <c r="O18" s="111">
        <f>PRODUCT(I18/E18)</f>
        <v>4.9528301886792452</v>
      </c>
      <c r="Q18" s="38"/>
      <c r="R18" s="38"/>
      <c r="S18" s="35"/>
      <c r="T18" s="35" t="s">
        <v>68</v>
      </c>
      <c r="U18" s="24"/>
      <c r="V18" s="24"/>
      <c r="W18" s="35"/>
      <c r="X18" s="35"/>
      <c r="Y18" s="35"/>
      <c r="Z18" s="35"/>
      <c r="AA18" s="35"/>
      <c r="AB18" s="35"/>
      <c r="AC18" s="38"/>
      <c r="AD18" s="38"/>
      <c r="AE18" s="38"/>
      <c r="AF18" s="38"/>
      <c r="AG18" s="38"/>
      <c r="AH18" s="38"/>
      <c r="AI18" s="38"/>
      <c r="AJ18" s="38"/>
      <c r="AK18" s="35"/>
      <c r="AL18" s="24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x14ac:dyDescent="0.25">
      <c r="A19" s="35"/>
      <c r="B19" s="115" t="s">
        <v>90</v>
      </c>
      <c r="C19" s="116"/>
      <c r="D19" s="117"/>
      <c r="E19" s="109">
        <f>SUM(E16:E18)</f>
        <v>219</v>
      </c>
      <c r="F19" s="109">
        <f t="shared" ref="F19:I19" si="0">SUM(F16:F18)</f>
        <v>7</v>
      </c>
      <c r="G19" s="109">
        <f t="shared" si="0"/>
        <v>21</v>
      </c>
      <c r="H19" s="109">
        <f t="shared" si="0"/>
        <v>365</v>
      </c>
      <c r="I19" s="109">
        <f t="shared" si="0"/>
        <v>805</v>
      </c>
      <c r="J19" s="110">
        <f>PRODUCT(I19/K19)</f>
        <v>0.6460427255703749</v>
      </c>
      <c r="K19" s="35">
        <f>SUM(K16:K18)</f>
        <v>1246.047619047619</v>
      </c>
      <c r="L19" s="111">
        <f>PRODUCT((F19+G19)/E19)</f>
        <v>0.12785388127853881</v>
      </c>
      <c r="M19" s="111">
        <f>PRODUCT(H19/E19)</f>
        <v>1.6666666666666667</v>
      </c>
      <c r="N19" s="111">
        <f>PRODUCT((F19+G19+H19)/E19)</f>
        <v>1.7945205479452055</v>
      </c>
      <c r="O19" s="111">
        <f>PRODUCT(I19/E19)</f>
        <v>3.6757990867579911</v>
      </c>
      <c r="Q19" s="24"/>
      <c r="R19" s="24"/>
      <c r="S19" s="24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24"/>
      <c r="F20" s="24"/>
      <c r="G20" s="24"/>
      <c r="H20" s="24"/>
      <c r="I20" s="24"/>
      <c r="J20" s="35"/>
      <c r="K20" s="35"/>
      <c r="L20" s="24"/>
      <c r="M20" s="24"/>
      <c r="N20" s="24"/>
      <c r="O20" s="24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8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8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8"/>
      <c r="AG54" s="38"/>
      <c r="AH54" s="38"/>
      <c r="AI54" s="38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8"/>
      <c r="AG55" s="38"/>
      <c r="AH55" s="38"/>
      <c r="AI55" s="38"/>
      <c r="AJ55" s="38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8"/>
      <c r="AG56" s="38"/>
      <c r="AH56" s="38"/>
      <c r="AI56" s="38"/>
      <c r="AJ56" s="38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8"/>
      <c r="AG57" s="38"/>
      <c r="AH57" s="38"/>
      <c r="AI57" s="38"/>
      <c r="AJ57" s="38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J79" s="35"/>
      <c r="K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J80" s="35"/>
      <c r="K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8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8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8"/>
      <c r="AG88" s="38"/>
      <c r="AH88" s="38"/>
      <c r="AI88" s="38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8"/>
      <c r="AG89" s="38"/>
      <c r="AH89" s="38"/>
      <c r="AI89" s="38"/>
      <c r="AJ89" s="38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8"/>
      <c r="AG90" s="38"/>
      <c r="AH90" s="38"/>
      <c r="AI90" s="38"/>
      <c r="AJ90" s="38"/>
      <c r="AK90" s="35"/>
      <c r="AL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8"/>
      <c r="AG91" s="38"/>
      <c r="AH91" s="38"/>
      <c r="AI91" s="38"/>
      <c r="AJ91" s="38"/>
      <c r="AK91" s="35"/>
      <c r="AL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8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8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8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8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8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8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8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8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8"/>
      <c r="AG173" s="38"/>
      <c r="AH173" s="38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4"/>
      <c r="R174" s="24"/>
      <c r="S174" s="24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8"/>
      <c r="AG174" s="38"/>
      <c r="AH174" s="38"/>
      <c r="AI174" s="38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A175" s="35"/>
      <c r="B175" s="35"/>
      <c r="C175" s="35"/>
      <c r="D175" s="35"/>
      <c r="L175"/>
      <c r="M175"/>
      <c r="N175"/>
      <c r="O175"/>
      <c r="P175"/>
      <c r="Q175" s="24"/>
      <c r="R175" s="24"/>
      <c r="S175" s="24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8"/>
      <c r="AG175" s="38"/>
      <c r="AH175" s="38"/>
      <c r="AI175" s="38"/>
      <c r="AJ175" s="38"/>
      <c r="AK175" s="35"/>
      <c r="AL175" s="24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A176" s="35"/>
      <c r="B176" s="35"/>
      <c r="C176" s="35"/>
      <c r="D176" s="35"/>
      <c r="L176"/>
      <c r="M176"/>
      <c r="N176"/>
      <c r="O176"/>
      <c r="P176"/>
      <c r="Q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5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5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5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5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5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24"/>
      <c r="AL184" s="24"/>
    </row>
    <row r="185" spans="12:57" x14ac:dyDescent="0.25"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</row>
    <row r="186" spans="12:57" x14ac:dyDescent="0.25"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</row>
    <row r="187" spans="12:57" x14ac:dyDescent="0.25"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</row>
    <row r="188" spans="12:57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57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57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57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57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ht="14.25" x14ac:dyDescent="0.2">
      <c r="L213"/>
      <c r="M213"/>
      <c r="N213"/>
      <c r="O213"/>
      <c r="P213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  <row r="214" spans="12:38" ht="14.25" x14ac:dyDescent="0.2">
      <c r="L214"/>
      <c r="M214"/>
      <c r="N214"/>
      <c r="O214"/>
      <c r="P214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/>
      <c r="AL214"/>
    </row>
    <row r="215" spans="12:38" ht="14.25" x14ac:dyDescent="0.2">
      <c r="L215"/>
      <c r="M215"/>
      <c r="N215"/>
      <c r="O215"/>
      <c r="P215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/>
      <c r="AL215"/>
    </row>
    <row r="216" spans="12:38" ht="14.25" x14ac:dyDescent="0.2">
      <c r="L216"/>
      <c r="M216"/>
      <c r="N216"/>
      <c r="O216"/>
      <c r="P216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2020-05-02T08:51:46Z</dcterms:modified>
</cp:coreProperties>
</file>