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W13" i="2" l="1"/>
  <c r="V13" i="2"/>
  <c r="U13" i="2"/>
  <c r="T13" i="2"/>
  <c r="S13" i="2"/>
  <c r="Q13" i="2"/>
  <c r="H18" i="2" s="1"/>
  <c r="P13" i="2"/>
  <c r="F18" i="2" s="1"/>
  <c r="I18" i="2" s="1"/>
  <c r="O13" i="2"/>
  <c r="E18" i="2" s="1"/>
  <c r="M13" i="2"/>
  <c r="L13" i="2"/>
  <c r="K13" i="2"/>
  <c r="H13" i="2"/>
  <c r="H16" i="2" s="1"/>
  <c r="H19" i="2" s="1"/>
  <c r="G13" i="2"/>
  <c r="G16" i="2" s="1"/>
  <c r="G19" i="2" s="1"/>
  <c r="F13" i="2"/>
  <c r="F16" i="2" s="1"/>
  <c r="E13" i="2"/>
  <c r="E16" i="2" s="1"/>
  <c r="E19" i="2" s="1"/>
  <c r="I10" i="2"/>
  <c r="R9" i="2"/>
  <c r="I9" i="2"/>
  <c r="I8" i="2"/>
  <c r="R7" i="2"/>
  <c r="I7" i="2"/>
  <c r="I6" i="2"/>
  <c r="I5" i="2"/>
  <c r="F19" i="2" l="1"/>
  <c r="I19" i="2" s="1"/>
  <c r="I16" i="2"/>
  <c r="R13" i="2"/>
  <c r="I13" i="2"/>
  <c r="N20" i="1"/>
  <c r="M20" i="1"/>
  <c r="L20" i="1"/>
  <c r="K20" i="1"/>
  <c r="J20" i="1"/>
  <c r="I20" i="1"/>
  <c r="H20" i="1"/>
  <c r="G20" i="1"/>
  <c r="F20" i="1"/>
  <c r="E20" i="1"/>
  <c r="D21" i="1"/>
</calcChain>
</file>

<file path=xl/sharedStrings.xml><?xml version="1.0" encoding="utf-8"?>
<sst xmlns="http://schemas.openxmlformats.org/spreadsheetml/2006/main" count="148" uniqueCount="68">
  <si>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</si>
  <si>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</si>
  <si>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</si>
  <si>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</si>
  <si>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</si>
  <si>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</si>
  <si>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</si>
  <si>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</si>
  <si>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</si>
  <si>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</si>
  <si>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</si>
  <si>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</si>
  <si>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</si>
  <si>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</si>
  <si>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</si>
  <si>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</si>
  <si>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</si>
  <si>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</si>
  <si>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</si>
  <si>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</si>
  <si>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Toropainen</t>
  </si>
  <si>
    <t>12.</t>
  </si>
  <si>
    <t>KiU</t>
  </si>
  <si>
    <t>17.06. 1973  KaMa - KiU  14-6</t>
  </si>
  <si>
    <t>5.</t>
  </si>
  <si>
    <t>HöU</t>
  </si>
  <si>
    <t>suomensarja</t>
  </si>
  <si>
    <t>4.</t>
  </si>
  <si>
    <t>maakuntasarja</t>
  </si>
  <si>
    <t>Seurat</t>
  </si>
  <si>
    <t>HöU = Höytiäisen Urheilijat</t>
  </si>
  <si>
    <t>KiU = Kiteen Urheilijat  (1931)</t>
  </si>
  <si>
    <t>27.9.1935   Kitee     -     8.8.2012   Kitee</t>
  </si>
  <si>
    <t>9.</t>
  </si>
  <si>
    <t>8.</t>
  </si>
  <si>
    <t>2.</t>
  </si>
  <si>
    <t>1.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</si>
  <si>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</si>
  <si>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</si>
  <si>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</si>
  <si>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</si>
  <si>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</si>
  <si>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</si>
  <si>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</si>
  <si>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</si>
  <si>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</si>
  <si>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</si>
  <si>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</si>
  <si>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10.</t>
  </si>
  <si>
    <t>putoamissarja</t>
  </si>
  <si>
    <t>6.</t>
  </si>
  <si>
    <t>ToU</t>
  </si>
  <si>
    <t>7.</t>
  </si>
  <si>
    <t xml:space="preserve"> MYP,  22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</si>
  <si>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</si>
  <si>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</si>
  <si>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</si>
  <si>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</si>
  <si>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</si>
  <si>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</si>
  <si>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</si>
  <si>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</si>
  <si>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ToU = Tohmajärven Urheilijat  (1934)</t>
  </si>
  <si>
    <t xml:space="preserve"> Arvo-ottelut</t>
  </si>
  <si>
    <t>3.</t>
  </si>
  <si>
    <t xml:space="preserve">  37 v   8 kk 21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</si>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</sst>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7" borderId="6" xfId="0" applyFont="1" applyFill="1" applyBorder="1"/>
    <xf numFmtId="0" fontId="4" fillId="7" borderId="5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/>
    <xf numFmtId="0" fontId="4" fillId="7" borderId="0" xfId="0" applyFont="1" applyFill="1" applyBorder="1"/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6" fillId="7" borderId="2" xfId="0" applyFont="1" applyFill="1" applyBorder="1" applyAlignment="1"/>
    <xf numFmtId="0" fontId="3" fillId="7" borderId="3" xfId="0" applyFont="1" applyFill="1" applyBorder="1" applyAlignment="1">
      <alignment vertical="top"/>
    </xf>
    <xf numFmtId="0" fontId="3" fillId="7" borderId="3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4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4" fillId="9" borderId="0" xfId="0" applyFont="1" applyFill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7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8" fillId="2" borderId="0" xfId="0" applyFont="1" applyFill="1" applyAlignment="1"/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4" borderId="12" xfId="0" applyFont="1" applyFill="1" applyBorder="1" applyAlignment="1"/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4" fillId="2" borderId="0" xfId="0" applyFont="1" applyFill="1" applyAlignment="1"/>
    <xf numFmtId="0" fontId="5" fillId="0" borderId="0" xfId="0" applyFont="1" applyAlignment="1"/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0" borderId="0" xfId="0" applyFont="1" applyAlignment="1"/>
    <xf numFmtId="0" fontId="2" fillId="3" borderId="4" xfId="0" applyFont="1" applyFill="1" applyBorder="1" applyAlignment="1">
      <alignment horizontal="left"/>
    </xf>
    <xf numFmtId="165" fontId="2" fillId="3" borderId="4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6" xfId="0" applyFont="1" applyFill="1" applyBorder="1" applyAlignment="1"/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4" xfId="0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8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165" fontId="2" fillId="4" borderId="4" xfId="0" applyNumberFormat="1" applyFont="1" applyFill="1" applyBorder="1" applyAlignment="1">
      <alignment horizontal="center"/>
    </xf>
    <xf numFmtId="0" fontId="4" fillId="9" borderId="0" xfId="0" applyFont="1" applyFill="1" applyAlignme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7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2.5703125" style="61" customWidth="1"/>
    <col min="16" max="16" width="116.140625" style="9" customWidth="1"/>
    <col min="17" max="16384" width="9.140625" style="9"/>
  </cols>
  <sheetData>
    <row r="1" spans="1:33" ht="16.5" customHeight="1" x14ac:dyDescent="0.25">
      <c r="B1" s="2" t="s">
        <v>20</v>
      </c>
      <c r="C1" s="3"/>
      <c r="D1" s="4"/>
      <c r="E1" s="5" t="s">
        <v>32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3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3" s="21" customFormat="1" ht="15" customHeight="1" x14ac:dyDescent="0.2">
      <c r="A4" s="1"/>
      <c r="B4" s="22">
        <v>1958</v>
      </c>
      <c r="C4" s="22" t="s">
        <v>24</v>
      </c>
      <c r="D4" s="23" t="s">
        <v>25</v>
      </c>
      <c r="E4" s="24"/>
      <c r="F4" s="24" t="s">
        <v>26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33" s="21" customFormat="1" ht="15" customHeight="1" x14ac:dyDescent="0.2">
      <c r="A5" s="1"/>
      <c r="B5" s="22">
        <v>1959</v>
      </c>
      <c r="C5" s="22" t="s">
        <v>27</v>
      </c>
      <c r="D5" s="23" t="s">
        <v>25</v>
      </c>
      <c r="E5" s="24"/>
      <c r="F5" s="24" t="s">
        <v>26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33" s="21" customFormat="1" ht="15" customHeight="1" x14ac:dyDescent="0.2">
      <c r="A6" s="1"/>
      <c r="B6" s="27">
        <v>1960</v>
      </c>
      <c r="C6" s="27" t="s">
        <v>24</v>
      </c>
      <c r="D6" s="28" t="s">
        <v>22</v>
      </c>
      <c r="E6" s="27"/>
      <c r="F6" s="29" t="s">
        <v>28</v>
      </c>
      <c r="G6" s="30"/>
      <c r="H6" s="27"/>
      <c r="I6" s="27"/>
      <c r="J6" s="27"/>
      <c r="K6" s="30"/>
      <c r="L6" s="30"/>
      <c r="M6" s="31"/>
      <c r="N6" s="27"/>
      <c r="O6" s="17"/>
      <c r="P6" s="20"/>
    </row>
    <row r="7" spans="1:33" s="21" customFormat="1" ht="15" customHeight="1" x14ac:dyDescent="0.2">
      <c r="A7" s="1"/>
      <c r="B7" s="27">
        <v>1961</v>
      </c>
      <c r="C7" s="27" t="s">
        <v>64</v>
      </c>
      <c r="D7" s="28" t="s">
        <v>22</v>
      </c>
      <c r="E7" s="27"/>
      <c r="F7" s="29" t="s">
        <v>28</v>
      </c>
      <c r="G7" s="30"/>
      <c r="H7" s="27"/>
      <c r="I7" s="27"/>
      <c r="J7" s="27"/>
      <c r="K7" s="30"/>
      <c r="L7" s="30"/>
      <c r="M7" s="31"/>
      <c r="N7" s="27"/>
      <c r="O7" s="17"/>
      <c r="P7" s="20"/>
    </row>
    <row r="8" spans="1:33" s="21" customFormat="1" ht="15" customHeight="1" x14ac:dyDescent="0.2">
      <c r="A8" s="1"/>
      <c r="B8" s="27">
        <v>1962</v>
      </c>
      <c r="C8" s="27" t="s">
        <v>34</v>
      </c>
      <c r="D8" s="28" t="s">
        <v>22</v>
      </c>
      <c r="E8" s="27"/>
      <c r="F8" s="29" t="s">
        <v>28</v>
      </c>
      <c r="G8" s="30"/>
      <c r="H8" s="27"/>
      <c r="I8" s="27"/>
      <c r="J8" s="27"/>
      <c r="K8" s="30"/>
      <c r="L8" s="30"/>
      <c r="M8" s="31"/>
      <c r="N8" s="27"/>
      <c r="O8" s="17"/>
      <c r="P8" s="20"/>
    </row>
    <row r="9" spans="1:33" s="21" customFormat="1" ht="15" customHeight="1" x14ac:dyDescent="0.2">
      <c r="A9" s="1"/>
      <c r="B9" s="27">
        <v>1963</v>
      </c>
      <c r="C9" s="27" t="s">
        <v>64</v>
      </c>
      <c r="D9" s="28" t="s">
        <v>22</v>
      </c>
      <c r="E9" s="27"/>
      <c r="F9" s="29" t="s">
        <v>28</v>
      </c>
      <c r="G9" s="30"/>
      <c r="H9" s="27"/>
      <c r="I9" s="27"/>
      <c r="J9" s="27"/>
      <c r="K9" s="30"/>
      <c r="L9" s="30"/>
      <c r="M9" s="31"/>
      <c r="N9" s="27"/>
      <c r="O9" s="17"/>
      <c r="P9" s="20"/>
    </row>
    <row r="10" spans="1:33" s="21" customFormat="1" ht="15" customHeight="1" x14ac:dyDescent="0.2">
      <c r="A10" s="1"/>
      <c r="B10" s="27">
        <v>1964</v>
      </c>
      <c r="C10" s="27" t="s">
        <v>52</v>
      </c>
      <c r="D10" s="28" t="s">
        <v>22</v>
      </c>
      <c r="E10" s="27"/>
      <c r="F10" s="29" t="s">
        <v>28</v>
      </c>
      <c r="G10" s="30"/>
      <c r="H10" s="27"/>
      <c r="I10" s="27"/>
      <c r="J10" s="27"/>
      <c r="K10" s="30"/>
      <c r="L10" s="30"/>
      <c r="M10" s="31"/>
      <c r="N10" s="27"/>
      <c r="O10" s="17"/>
      <c r="P10" s="20"/>
    </row>
    <row r="11" spans="1:33" s="21" customFormat="1" ht="15" customHeight="1" x14ac:dyDescent="0.2">
      <c r="A11" s="1"/>
      <c r="B11" s="27">
        <v>1965</v>
      </c>
      <c r="C11" s="27" t="s">
        <v>36</v>
      </c>
      <c r="D11" s="28" t="s">
        <v>22</v>
      </c>
      <c r="E11" s="27"/>
      <c r="F11" s="29" t="s">
        <v>28</v>
      </c>
      <c r="G11" s="30"/>
      <c r="H11" s="27"/>
      <c r="I11" s="27"/>
      <c r="J11" s="27"/>
      <c r="K11" s="30"/>
      <c r="L11" s="30"/>
      <c r="M11" s="31"/>
      <c r="N11" s="27"/>
      <c r="O11" s="17"/>
      <c r="P11" s="20"/>
    </row>
    <row r="12" spans="1:33" s="21" customFormat="1" ht="15" customHeight="1" x14ac:dyDescent="0.2">
      <c r="A12" s="20"/>
      <c r="B12" s="22">
        <v>1966</v>
      </c>
      <c r="C12" s="22" t="s">
        <v>33</v>
      </c>
      <c r="D12" s="23" t="s">
        <v>22</v>
      </c>
      <c r="E12" s="22"/>
      <c r="F12" s="24" t="s">
        <v>26</v>
      </c>
      <c r="G12" s="25"/>
      <c r="H12" s="26"/>
      <c r="I12" s="22"/>
      <c r="J12" s="22"/>
      <c r="K12" s="22"/>
      <c r="L12" s="22"/>
      <c r="M12" s="22"/>
      <c r="N12" s="62"/>
      <c r="O12" s="17"/>
      <c r="P12" s="20"/>
      <c r="AG12" s="20"/>
    </row>
    <row r="13" spans="1:33" s="21" customFormat="1" ht="15" customHeight="1" x14ac:dyDescent="0.2">
      <c r="A13" s="20"/>
      <c r="B13" s="22">
        <v>1967</v>
      </c>
      <c r="C13" s="22" t="s">
        <v>27</v>
      </c>
      <c r="D13" s="23" t="s">
        <v>22</v>
      </c>
      <c r="E13" s="22"/>
      <c r="F13" s="24" t="s">
        <v>26</v>
      </c>
      <c r="G13" s="25"/>
      <c r="H13" s="26"/>
      <c r="I13" s="22"/>
      <c r="J13" s="22"/>
      <c r="K13" s="22"/>
      <c r="L13" s="22"/>
      <c r="M13" s="22"/>
      <c r="N13" s="62"/>
      <c r="O13" s="17"/>
      <c r="P13" s="20"/>
      <c r="AG13" s="20"/>
    </row>
    <row r="14" spans="1:33" s="21" customFormat="1" ht="15" customHeight="1" x14ac:dyDescent="0.2">
      <c r="A14" s="20"/>
      <c r="B14" s="22">
        <v>1968</v>
      </c>
      <c r="C14" s="22" t="s">
        <v>24</v>
      </c>
      <c r="D14" s="23" t="s">
        <v>22</v>
      </c>
      <c r="E14" s="22"/>
      <c r="F14" s="24" t="s">
        <v>26</v>
      </c>
      <c r="G14" s="25"/>
      <c r="H14" s="26"/>
      <c r="I14" s="22"/>
      <c r="J14" s="22"/>
      <c r="K14" s="22"/>
      <c r="L14" s="22"/>
      <c r="M14" s="22"/>
      <c r="N14" s="62"/>
      <c r="O14" s="17"/>
      <c r="P14" s="20"/>
      <c r="AG14" s="20"/>
    </row>
    <row r="15" spans="1:33" s="21" customFormat="1" ht="15" customHeight="1" x14ac:dyDescent="0.2">
      <c r="A15" s="20"/>
      <c r="B15" s="22">
        <v>1969</v>
      </c>
      <c r="C15" s="22" t="s">
        <v>34</v>
      </c>
      <c r="D15" s="23" t="s">
        <v>22</v>
      </c>
      <c r="E15" s="22"/>
      <c r="F15" s="24" t="s">
        <v>26</v>
      </c>
      <c r="G15" s="25"/>
      <c r="H15" s="26"/>
      <c r="I15" s="22"/>
      <c r="J15" s="22"/>
      <c r="K15" s="22"/>
      <c r="L15" s="22"/>
      <c r="M15" s="22"/>
      <c r="N15" s="62"/>
      <c r="O15" s="17"/>
      <c r="P15" s="20"/>
      <c r="AG15" s="20"/>
    </row>
    <row r="16" spans="1:33" s="21" customFormat="1" ht="15" customHeight="1" x14ac:dyDescent="0.2">
      <c r="A16" s="20"/>
      <c r="B16" s="22">
        <v>1970</v>
      </c>
      <c r="C16" s="22" t="s">
        <v>24</v>
      </c>
      <c r="D16" s="23" t="s">
        <v>22</v>
      </c>
      <c r="E16" s="22"/>
      <c r="F16" s="24" t="s">
        <v>26</v>
      </c>
      <c r="G16" s="25"/>
      <c r="H16" s="26"/>
      <c r="I16" s="22"/>
      <c r="J16" s="22"/>
      <c r="K16" s="22"/>
      <c r="L16" s="22"/>
      <c r="M16" s="22"/>
      <c r="N16" s="62"/>
      <c r="O16" s="17"/>
      <c r="P16" s="20"/>
      <c r="AG16" s="20"/>
    </row>
    <row r="17" spans="1:33" s="21" customFormat="1" ht="15" customHeight="1" x14ac:dyDescent="0.2">
      <c r="A17" s="20"/>
      <c r="B17" s="22">
        <v>1971</v>
      </c>
      <c r="C17" s="22" t="s">
        <v>35</v>
      </c>
      <c r="D17" s="23" t="s">
        <v>22</v>
      </c>
      <c r="E17" s="22"/>
      <c r="F17" s="24" t="s">
        <v>26</v>
      </c>
      <c r="G17" s="25"/>
      <c r="H17" s="26"/>
      <c r="I17" s="22"/>
      <c r="J17" s="22"/>
      <c r="K17" s="22"/>
      <c r="L17" s="22"/>
      <c r="M17" s="22"/>
      <c r="N17" s="62"/>
      <c r="O17" s="17"/>
      <c r="P17" s="20"/>
      <c r="AG17" s="20"/>
    </row>
    <row r="18" spans="1:33" s="21" customFormat="1" ht="15" customHeight="1" x14ac:dyDescent="0.2">
      <c r="A18" s="20"/>
      <c r="B18" s="22">
        <v>1972</v>
      </c>
      <c r="C18" s="22" t="s">
        <v>36</v>
      </c>
      <c r="D18" s="23" t="s">
        <v>22</v>
      </c>
      <c r="E18" s="22"/>
      <c r="F18" s="24" t="s">
        <v>26</v>
      </c>
      <c r="G18" s="25"/>
      <c r="H18" s="26"/>
      <c r="I18" s="22"/>
      <c r="J18" s="22"/>
      <c r="K18" s="22"/>
      <c r="L18" s="22"/>
      <c r="M18" s="22"/>
      <c r="N18" s="62"/>
      <c r="O18" s="17"/>
      <c r="P18" s="20"/>
      <c r="AG18" s="20"/>
    </row>
    <row r="19" spans="1:33" s="21" customFormat="1" ht="15" customHeight="1" x14ac:dyDescent="0.2">
      <c r="A19" s="1"/>
      <c r="B19" s="32">
        <v>1973</v>
      </c>
      <c r="C19" s="32" t="s">
        <v>21</v>
      </c>
      <c r="D19" s="33" t="s">
        <v>22</v>
      </c>
      <c r="E19" s="32">
        <v>2</v>
      </c>
      <c r="F19" s="32">
        <v>0</v>
      </c>
      <c r="G19" s="34">
        <v>0</v>
      </c>
      <c r="H19" s="32">
        <v>0</v>
      </c>
      <c r="I19" s="32"/>
      <c r="J19" s="32"/>
      <c r="K19" s="34"/>
      <c r="L19" s="34"/>
      <c r="M19" s="35"/>
      <c r="N19" s="32"/>
      <c r="O19" s="16"/>
      <c r="P19" s="20"/>
    </row>
    <row r="20" spans="1:33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SUM(E19:E19)</f>
        <v>2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33" s="21" customFormat="1" ht="15" customHeight="1" x14ac:dyDescent="0.2">
      <c r="A21" s="1"/>
      <c r="B21" s="33" t="s">
        <v>2</v>
      </c>
      <c r="C21" s="35"/>
      <c r="D21" s="36">
        <f>SUM(E20/3+F20*5/3+G20*5/3+H20*5/3+I20*25+J20*25+K20*15+L20*25+M20*20+N20*15)</f>
        <v>0.66666666666666663</v>
      </c>
      <c r="E21" s="1"/>
      <c r="F21" s="1"/>
      <c r="G21" s="1"/>
      <c r="H21" s="1"/>
      <c r="I21" s="1"/>
      <c r="J21" s="1"/>
      <c r="K21" s="1"/>
      <c r="L21" s="1"/>
      <c r="M21" s="37"/>
      <c r="N21" s="1"/>
      <c r="O21" s="38"/>
      <c r="P21" s="20"/>
    </row>
    <row r="22" spans="1:33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9"/>
      <c r="P22" s="20"/>
    </row>
    <row r="23" spans="1:33" s="21" customFormat="1" ht="15" customHeight="1" x14ac:dyDescent="0.2">
      <c r="A23" s="1"/>
      <c r="B23" s="10" t="s">
        <v>12</v>
      </c>
      <c r="C23" s="12"/>
      <c r="D23" s="12"/>
      <c r="E23" s="12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20"/>
    </row>
    <row r="24" spans="1:33" s="21" customFormat="1" ht="15" customHeight="1" x14ac:dyDescent="0.2">
      <c r="A24" s="1"/>
      <c r="B24" s="42" t="s">
        <v>10</v>
      </c>
      <c r="C24" s="43"/>
      <c r="D24" s="44" t="s">
        <v>23</v>
      </c>
      <c r="E24" s="44"/>
      <c r="F24" s="44"/>
      <c r="G24" s="44"/>
      <c r="H24" s="44"/>
      <c r="I24" s="45" t="s">
        <v>13</v>
      </c>
      <c r="J24" s="46"/>
      <c r="K24" s="148" t="s">
        <v>65</v>
      </c>
      <c r="L24" s="46"/>
      <c r="M24" s="46"/>
      <c r="N24" s="46"/>
      <c r="O24" s="47"/>
      <c r="P24" s="20"/>
    </row>
    <row r="25" spans="1:33" s="21" customFormat="1" ht="15" customHeight="1" x14ac:dyDescent="0.2">
      <c r="A25" s="1"/>
      <c r="B25" s="48" t="s">
        <v>66</v>
      </c>
      <c r="C25" s="49"/>
      <c r="D25" s="49"/>
      <c r="E25" s="44"/>
      <c r="F25" s="44"/>
      <c r="G25" s="44"/>
      <c r="H25" s="44"/>
      <c r="I25" s="45"/>
      <c r="J25" s="45"/>
      <c r="K25" s="45"/>
      <c r="L25" s="45"/>
      <c r="M25" s="45"/>
      <c r="N25" s="45"/>
      <c r="O25" s="47"/>
      <c r="P25" s="20"/>
    </row>
    <row r="26" spans="1:33" ht="15" customHeight="1" x14ac:dyDescent="0.2">
      <c r="B26" s="48" t="s">
        <v>67</v>
      </c>
      <c r="C26" s="49"/>
      <c r="D26" s="49"/>
      <c r="E26" s="44"/>
      <c r="F26" s="44"/>
      <c r="G26" s="44"/>
      <c r="H26" s="44"/>
      <c r="I26" s="44"/>
      <c r="J26" s="44"/>
      <c r="K26" s="44"/>
      <c r="L26" s="45"/>
      <c r="M26" s="45"/>
      <c r="N26" s="45"/>
      <c r="O26" s="47"/>
      <c r="P26" s="8"/>
    </row>
    <row r="27" spans="1:33" s="21" customFormat="1" ht="15" customHeight="1" x14ac:dyDescent="0.2">
      <c r="A27" s="1"/>
      <c r="B27" s="50" t="s">
        <v>11</v>
      </c>
      <c r="C27" s="51"/>
      <c r="D27" s="51"/>
      <c r="E27" s="52"/>
      <c r="F27" s="52"/>
      <c r="G27" s="52"/>
      <c r="H27" s="52"/>
      <c r="I27" s="52"/>
      <c r="J27" s="52"/>
      <c r="K27" s="52"/>
      <c r="L27" s="53"/>
      <c r="M27" s="53"/>
      <c r="N27" s="53"/>
      <c r="O27" s="54"/>
      <c r="P27" s="8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33" ht="15" customHeight="1" x14ac:dyDescent="0.2">
      <c r="B29" s="1" t="s">
        <v>29</v>
      </c>
      <c r="C29" s="1"/>
      <c r="D29" s="1" t="s">
        <v>30</v>
      </c>
      <c r="E29" s="1"/>
      <c r="F29" s="1"/>
      <c r="G29" s="1"/>
      <c r="H29" s="1"/>
      <c r="I29" s="1"/>
      <c r="J29" s="1"/>
      <c r="K29" s="1"/>
      <c r="L29" s="1"/>
      <c r="M29" s="1"/>
      <c r="N29" s="56"/>
      <c r="O29" s="38"/>
      <c r="P29" s="20"/>
    </row>
    <row r="30" spans="1:33" ht="15" customHeight="1" x14ac:dyDescent="0.2">
      <c r="B30" s="1"/>
      <c r="C30" s="8"/>
      <c r="D30" s="57" t="s">
        <v>31</v>
      </c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33" ht="15" customHeight="1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58"/>
      <c r="P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5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5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8"/>
      <c r="N53" s="1"/>
      <c r="O53" s="5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8"/>
      <c r="N54" s="1"/>
      <c r="O54" s="5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8"/>
      <c r="N55" s="1"/>
      <c r="O55" s="55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8"/>
      <c r="N56" s="1"/>
      <c r="O56" s="55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8"/>
      <c r="N57" s="1"/>
      <c r="O57" s="55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8"/>
      <c r="N58" s="1"/>
      <c r="O58" s="55"/>
      <c r="P5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workbookViewId="0"/>
  </sheetViews>
  <sheetFormatPr defaultRowHeight="15" x14ac:dyDescent="0.2"/>
  <cols>
    <col min="1" max="1" width="0.7109375" style="68" customWidth="1"/>
    <col min="2" max="2" width="8.28515625" style="82" customWidth="1"/>
    <col min="3" max="3" width="7.7109375" style="147" customWidth="1"/>
    <col min="4" max="4" width="5.85546875" style="82" customWidth="1"/>
    <col min="5" max="8" width="5.7109375" style="83" customWidth="1"/>
    <col min="9" max="9" width="10.7109375" style="83" customWidth="1"/>
    <col min="10" max="10" width="0.5703125" style="83" customWidth="1"/>
    <col min="11" max="13" width="5.7109375" style="83" customWidth="1"/>
    <col min="14" max="14" width="10.7109375" style="83" customWidth="1"/>
    <col min="15" max="17" width="5.7109375" style="83" customWidth="1"/>
    <col min="18" max="18" width="10.5703125" style="83" customWidth="1"/>
    <col min="19" max="19" width="6.85546875" style="80" customWidth="1"/>
    <col min="20" max="20" width="6.7109375" style="80" customWidth="1"/>
    <col min="21" max="23" width="3.7109375" style="80" customWidth="1"/>
    <col min="24" max="24" width="28.85546875" style="68" customWidth="1"/>
    <col min="25" max="25" width="71.5703125" style="68" customWidth="1"/>
    <col min="26" max="26" width="50.85546875" style="68" customWidth="1"/>
    <col min="27" max="27" width="20.5703125" style="68" customWidth="1"/>
    <col min="28" max="16384" width="9.140625" style="68"/>
  </cols>
  <sheetData>
    <row r="1" spans="1:28" ht="23.1" customHeight="1" x14ac:dyDescent="0.3">
      <c r="A1" s="1"/>
      <c r="B1" s="63" t="s">
        <v>37</v>
      </c>
      <c r="C1" s="8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85"/>
      <c r="T1" s="85"/>
      <c r="U1" s="66"/>
      <c r="V1" s="66"/>
      <c r="W1" s="66"/>
      <c r="X1" s="67"/>
      <c r="Y1" s="8"/>
      <c r="Z1" s="8"/>
      <c r="AA1" s="8"/>
    </row>
    <row r="2" spans="1:28" s="90" customFormat="1" ht="20.100000000000001" customHeight="1" x14ac:dyDescent="0.25">
      <c r="A2" s="86"/>
      <c r="B2" s="69" t="s">
        <v>20</v>
      </c>
      <c r="C2" s="72"/>
      <c r="D2" s="71"/>
      <c r="E2" s="70"/>
      <c r="F2" s="71" t="s">
        <v>32</v>
      </c>
      <c r="G2" s="70"/>
      <c r="H2" s="87"/>
      <c r="I2" s="72"/>
      <c r="J2" s="87"/>
      <c r="K2" s="72"/>
      <c r="L2" s="87"/>
      <c r="M2" s="70"/>
      <c r="N2" s="87"/>
      <c r="O2" s="87"/>
      <c r="P2" s="70"/>
      <c r="Q2" s="87"/>
      <c r="R2" s="72"/>
      <c r="S2" s="70"/>
      <c r="T2" s="70"/>
      <c r="U2" s="70"/>
      <c r="V2" s="70"/>
      <c r="W2" s="70"/>
      <c r="X2" s="88"/>
      <c r="Y2" s="89"/>
      <c r="Z2" s="89"/>
      <c r="AA2" s="89"/>
      <c r="AB2" s="89"/>
    </row>
    <row r="3" spans="1:28" s="103" customFormat="1" ht="15" customHeight="1" x14ac:dyDescent="0.25">
      <c r="A3" s="91"/>
      <c r="B3" s="32" t="s">
        <v>38</v>
      </c>
      <c r="C3" s="92" t="s">
        <v>18</v>
      </c>
      <c r="D3" s="93"/>
      <c r="E3" s="94"/>
      <c r="F3" s="93"/>
      <c r="G3" s="93"/>
      <c r="H3" s="93"/>
      <c r="I3" s="95"/>
      <c r="J3" s="96"/>
      <c r="K3" s="97" t="s">
        <v>39</v>
      </c>
      <c r="L3" s="98"/>
      <c r="M3" s="93"/>
      <c r="N3" s="95"/>
      <c r="O3" s="97" t="s">
        <v>40</v>
      </c>
      <c r="P3" s="98"/>
      <c r="Q3" s="18"/>
      <c r="R3" s="95"/>
      <c r="S3" s="99" t="s">
        <v>63</v>
      </c>
      <c r="T3" s="93"/>
      <c r="U3" s="100" t="s">
        <v>41</v>
      </c>
      <c r="V3" s="93"/>
      <c r="W3" s="95"/>
      <c r="X3" s="101" t="s">
        <v>42</v>
      </c>
      <c r="Y3" s="102"/>
      <c r="Z3" s="102"/>
      <c r="AA3" s="102"/>
      <c r="AB3" s="102"/>
    </row>
    <row r="4" spans="1:28" s="106" customFormat="1" ht="15" customHeight="1" x14ac:dyDescent="0.25">
      <c r="A4" s="91"/>
      <c r="B4" s="17" t="s">
        <v>0</v>
      </c>
      <c r="C4" s="16" t="s">
        <v>1</v>
      </c>
      <c r="D4" s="17" t="s">
        <v>4</v>
      </c>
      <c r="E4" s="17" t="s">
        <v>43</v>
      </c>
      <c r="F4" s="17" t="s">
        <v>44</v>
      </c>
      <c r="G4" s="15" t="s">
        <v>45</v>
      </c>
      <c r="H4" s="15" t="s">
        <v>46</v>
      </c>
      <c r="I4" s="17" t="s">
        <v>47</v>
      </c>
      <c r="J4" s="39"/>
      <c r="K4" s="17" t="s">
        <v>43</v>
      </c>
      <c r="L4" s="17" t="s">
        <v>44</v>
      </c>
      <c r="M4" s="104" t="s">
        <v>46</v>
      </c>
      <c r="N4" s="17" t="s">
        <v>47</v>
      </c>
      <c r="O4" s="17" t="s">
        <v>43</v>
      </c>
      <c r="P4" s="17" t="s">
        <v>44</v>
      </c>
      <c r="Q4" s="17" t="s">
        <v>46</v>
      </c>
      <c r="R4" s="17" t="s">
        <v>47</v>
      </c>
      <c r="S4" s="105" t="s">
        <v>14</v>
      </c>
      <c r="T4" s="98" t="s">
        <v>15</v>
      </c>
      <c r="U4" s="15">
        <v>1</v>
      </c>
      <c r="V4" s="18">
        <v>2</v>
      </c>
      <c r="W4" s="17">
        <v>3</v>
      </c>
      <c r="X4" s="95"/>
      <c r="Y4" s="102"/>
      <c r="Z4" s="102"/>
      <c r="AA4" s="102"/>
      <c r="AB4" s="102"/>
    </row>
    <row r="5" spans="1:28" s="106" customFormat="1" ht="15" customHeight="1" x14ac:dyDescent="0.25">
      <c r="A5" s="91"/>
      <c r="B5" s="32">
        <v>1976</v>
      </c>
      <c r="C5" s="107" t="s">
        <v>22</v>
      </c>
      <c r="D5" s="32" t="s">
        <v>48</v>
      </c>
      <c r="E5" s="32">
        <v>22</v>
      </c>
      <c r="F5" s="32">
        <v>8</v>
      </c>
      <c r="G5" s="32">
        <v>1</v>
      </c>
      <c r="H5" s="32">
        <v>13</v>
      </c>
      <c r="I5" s="108">
        <f t="shared" ref="I5:I10" si="0">PRODUCT(F5/E5)</f>
        <v>0.36363636363636365</v>
      </c>
      <c r="J5" s="39"/>
      <c r="K5" s="32"/>
      <c r="L5" s="32"/>
      <c r="M5" s="32"/>
      <c r="N5" s="108"/>
      <c r="O5" s="32"/>
      <c r="P5" s="32"/>
      <c r="Q5" s="32"/>
      <c r="R5" s="32"/>
      <c r="S5" s="35"/>
      <c r="T5" s="32"/>
      <c r="U5" s="34"/>
      <c r="V5" s="35"/>
      <c r="W5" s="32"/>
      <c r="X5" s="101"/>
      <c r="Y5" s="102"/>
      <c r="Z5" s="102"/>
      <c r="AA5" s="102"/>
      <c r="AB5" s="102"/>
    </row>
    <row r="6" spans="1:28" s="106" customFormat="1" ht="15" customHeight="1" x14ac:dyDescent="0.25">
      <c r="A6" s="91"/>
      <c r="B6" s="32">
        <v>1978</v>
      </c>
      <c r="C6" s="107" t="s">
        <v>22</v>
      </c>
      <c r="D6" s="32" t="s">
        <v>34</v>
      </c>
      <c r="E6" s="32">
        <v>22</v>
      </c>
      <c r="F6" s="32">
        <v>8</v>
      </c>
      <c r="G6" s="32">
        <v>3</v>
      </c>
      <c r="H6" s="32">
        <v>11</v>
      </c>
      <c r="I6" s="108">
        <f t="shared" si="0"/>
        <v>0.36363636363636365</v>
      </c>
      <c r="J6" s="39"/>
      <c r="K6" s="32"/>
      <c r="L6" s="32"/>
      <c r="M6" s="32"/>
      <c r="N6" s="108"/>
      <c r="O6" s="32"/>
      <c r="P6" s="32"/>
      <c r="Q6" s="32"/>
      <c r="R6" s="32"/>
      <c r="S6" s="35"/>
      <c r="T6" s="32"/>
      <c r="U6" s="34"/>
      <c r="V6" s="35"/>
      <c r="W6" s="32"/>
      <c r="X6" s="101"/>
      <c r="Y6" s="102"/>
      <c r="Z6" s="102"/>
      <c r="AA6" s="102"/>
      <c r="AB6" s="102"/>
    </row>
    <row r="7" spans="1:28" s="106" customFormat="1" ht="15" customHeight="1" x14ac:dyDescent="0.25">
      <c r="A7" s="91"/>
      <c r="B7" s="32">
        <v>1979</v>
      </c>
      <c r="C7" s="107" t="s">
        <v>22</v>
      </c>
      <c r="D7" s="32" t="s">
        <v>34</v>
      </c>
      <c r="E7" s="32">
        <v>22</v>
      </c>
      <c r="F7" s="32">
        <v>9</v>
      </c>
      <c r="G7" s="32">
        <v>0</v>
      </c>
      <c r="H7" s="32">
        <v>13</v>
      </c>
      <c r="I7" s="108">
        <f t="shared" si="0"/>
        <v>0.40909090909090912</v>
      </c>
      <c r="J7" s="39"/>
      <c r="K7" s="32"/>
      <c r="L7" s="32"/>
      <c r="M7" s="32"/>
      <c r="N7" s="108"/>
      <c r="O7" s="32">
        <v>6</v>
      </c>
      <c r="P7" s="32">
        <v>3</v>
      </c>
      <c r="Q7" s="32">
        <v>3</v>
      </c>
      <c r="R7" s="108">
        <f>PRODUCT(P7/O7)</f>
        <v>0.5</v>
      </c>
      <c r="S7" s="35"/>
      <c r="T7" s="32">
        <v>1</v>
      </c>
      <c r="U7" s="34"/>
      <c r="V7" s="35"/>
      <c r="W7" s="32"/>
      <c r="X7" s="101" t="s">
        <v>49</v>
      </c>
      <c r="Y7" s="102"/>
      <c r="Z7" s="102"/>
      <c r="AA7" s="102"/>
      <c r="AB7" s="102"/>
    </row>
    <row r="8" spans="1:28" s="106" customFormat="1" ht="15" customHeight="1" x14ac:dyDescent="0.25">
      <c r="A8" s="91"/>
      <c r="B8" s="32">
        <v>1980</v>
      </c>
      <c r="C8" s="107" t="s">
        <v>22</v>
      </c>
      <c r="D8" s="32" t="s">
        <v>24</v>
      </c>
      <c r="E8" s="32">
        <v>22</v>
      </c>
      <c r="F8" s="32">
        <v>13</v>
      </c>
      <c r="G8" s="32">
        <v>1</v>
      </c>
      <c r="H8" s="32">
        <v>8</v>
      </c>
      <c r="I8" s="108">
        <f t="shared" si="0"/>
        <v>0.59090909090909094</v>
      </c>
      <c r="J8" s="39"/>
      <c r="K8" s="32"/>
      <c r="L8" s="32"/>
      <c r="M8" s="32"/>
      <c r="N8" s="108"/>
      <c r="O8" s="32"/>
      <c r="P8" s="32"/>
      <c r="Q8" s="32"/>
      <c r="R8" s="32"/>
      <c r="S8" s="35"/>
      <c r="T8" s="32"/>
      <c r="U8" s="34"/>
      <c r="V8" s="35"/>
      <c r="W8" s="32"/>
      <c r="X8" s="101"/>
      <c r="Y8" s="102"/>
      <c r="Z8" s="102"/>
      <c r="AA8" s="102"/>
      <c r="AB8" s="102"/>
    </row>
    <row r="9" spans="1:28" s="106" customFormat="1" ht="15" customHeight="1" x14ac:dyDescent="0.25">
      <c r="A9" s="91"/>
      <c r="B9" s="32">
        <v>1981</v>
      </c>
      <c r="C9" s="107" t="s">
        <v>22</v>
      </c>
      <c r="D9" s="32" t="s">
        <v>34</v>
      </c>
      <c r="E9" s="32">
        <v>22</v>
      </c>
      <c r="F9" s="32">
        <v>9</v>
      </c>
      <c r="G9" s="32">
        <v>1</v>
      </c>
      <c r="H9" s="32">
        <v>12</v>
      </c>
      <c r="I9" s="108">
        <f t="shared" si="0"/>
        <v>0.40909090909090912</v>
      </c>
      <c r="J9" s="39"/>
      <c r="K9" s="32"/>
      <c r="L9" s="32"/>
      <c r="M9" s="32"/>
      <c r="N9" s="108"/>
      <c r="O9" s="32">
        <v>6</v>
      </c>
      <c r="P9" s="32">
        <v>5</v>
      </c>
      <c r="Q9" s="32">
        <v>1</v>
      </c>
      <c r="R9" s="108">
        <f>PRODUCT(P9/O9)</f>
        <v>0.83333333333333337</v>
      </c>
      <c r="S9" s="35"/>
      <c r="T9" s="32">
        <v>1</v>
      </c>
      <c r="U9" s="34"/>
      <c r="V9" s="35"/>
      <c r="W9" s="32"/>
      <c r="X9" s="101" t="s">
        <v>49</v>
      </c>
      <c r="Y9" s="102"/>
      <c r="Z9" s="102"/>
      <c r="AA9" s="102"/>
      <c r="AB9" s="102"/>
    </row>
    <row r="10" spans="1:28" s="106" customFormat="1" ht="15" customHeight="1" x14ac:dyDescent="0.25">
      <c r="A10" s="91"/>
      <c r="B10" s="32">
        <v>1982</v>
      </c>
      <c r="C10" s="107" t="s">
        <v>22</v>
      </c>
      <c r="D10" s="32" t="s">
        <v>50</v>
      </c>
      <c r="E10" s="32">
        <v>22</v>
      </c>
      <c r="F10" s="32">
        <v>10</v>
      </c>
      <c r="G10" s="32">
        <v>0</v>
      </c>
      <c r="H10" s="32">
        <v>12</v>
      </c>
      <c r="I10" s="108">
        <f t="shared" si="0"/>
        <v>0.45454545454545453</v>
      </c>
      <c r="J10" s="39"/>
      <c r="K10" s="32"/>
      <c r="L10" s="32"/>
      <c r="M10" s="32"/>
      <c r="N10" s="108"/>
      <c r="O10" s="32"/>
      <c r="P10" s="32"/>
      <c r="Q10" s="32"/>
      <c r="R10" s="32"/>
      <c r="S10" s="35"/>
      <c r="T10" s="32">
        <v>1</v>
      </c>
      <c r="U10" s="34"/>
      <c r="V10" s="35"/>
      <c r="W10" s="32"/>
      <c r="X10" s="101"/>
      <c r="Y10" s="102"/>
      <c r="Z10" s="102"/>
      <c r="AA10" s="102"/>
      <c r="AB10" s="102"/>
    </row>
    <row r="11" spans="1:28" s="106" customFormat="1" ht="15" customHeight="1" x14ac:dyDescent="0.25">
      <c r="A11" s="91"/>
      <c r="B11" s="109">
        <v>1987</v>
      </c>
      <c r="C11" s="110" t="s">
        <v>51</v>
      </c>
      <c r="D11" s="109" t="s">
        <v>52</v>
      </c>
      <c r="E11" s="74" t="s">
        <v>53</v>
      </c>
      <c r="F11" s="109"/>
      <c r="G11" s="111"/>
      <c r="H11" s="112"/>
      <c r="I11" s="113"/>
      <c r="J11" s="39"/>
      <c r="K11" s="114"/>
      <c r="L11" s="114"/>
      <c r="M11" s="114"/>
      <c r="N11" s="115"/>
      <c r="O11" s="114"/>
      <c r="P11" s="114"/>
      <c r="Q11" s="114"/>
      <c r="R11" s="114"/>
      <c r="S11" s="35"/>
      <c r="T11" s="32"/>
      <c r="U11" s="116"/>
      <c r="V11" s="117"/>
      <c r="W11" s="114"/>
      <c r="X11" s="101"/>
      <c r="Y11" s="102"/>
      <c r="Z11" s="102"/>
      <c r="AA11" s="102"/>
      <c r="AB11" s="102"/>
    </row>
    <row r="12" spans="1:28" s="106" customFormat="1" ht="15" customHeight="1" x14ac:dyDescent="0.25">
      <c r="A12" s="91"/>
      <c r="B12" s="109">
        <v>1988</v>
      </c>
      <c r="C12" s="110" t="s">
        <v>51</v>
      </c>
      <c r="D12" s="109" t="s">
        <v>48</v>
      </c>
      <c r="E12" s="74" t="s">
        <v>53</v>
      </c>
      <c r="F12" s="109"/>
      <c r="G12" s="111"/>
      <c r="H12" s="112"/>
      <c r="I12" s="113"/>
      <c r="J12" s="39"/>
      <c r="K12" s="114"/>
      <c r="L12" s="114"/>
      <c r="M12" s="114"/>
      <c r="N12" s="115"/>
      <c r="O12" s="114"/>
      <c r="P12" s="114"/>
      <c r="Q12" s="114"/>
      <c r="R12" s="114"/>
      <c r="S12" s="35"/>
      <c r="T12" s="32"/>
      <c r="U12" s="116"/>
      <c r="V12" s="117"/>
      <c r="W12" s="114"/>
      <c r="X12" s="101"/>
      <c r="Y12" s="102"/>
      <c r="Z12" s="102"/>
      <c r="AA12" s="102"/>
      <c r="AB12" s="102"/>
    </row>
    <row r="13" spans="1:28" s="106" customFormat="1" ht="15" customHeight="1" x14ac:dyDescent="0.25">
      <c r="A13" s="91"/>
      <c r="B13" s="118" t="s">
        <v>7</v>
      </c>
      <c r="C13" s="19"/>
      <c r="D13" s="119"/>
      <c r="E13" s="104">
        <f>SUM(E5:E10)</f>
        <v>132</v>
      </c>
      <c r="F13" s="104">
        <f>SUM(F5:F10)</f>
        <v>57</v>
      </c>
      <c r="G13" s="104">
        <f>SUM(G5:G10)</f>
        <v>6</v>
      </c>
      <c r="H13" s="104">
        <f>SUM(H5:H10)</f>
        <v>69</v>
      </c>
      <c r="I13" s="120">
        <f>PRODUCT(F13/E13)</f>
        <v>0.43181818181818182</v>
      </c>
      <c r="J13" s="39"/>
      <c r="K13" s="104">
        <f>SUM(K5:K10)</f>
        <v>0</v>
      </c>
      <c r="L13" s="104">
        <f>SUM(L5:L10)</f>
        <v>0</v>
      </c>
      <c r="M13" s="104">
        <f>SUM(M5:M10)</f>
        <v>0</v>
      </c>
      <c r="N13" s="120">
        <v>0</v>
      </c>
      <c r="O13" s="104">
        <f>SUM(O5:O10)</f>
        <v>12</v>
      </c>
      <c r="P13" s="104">
        <f>SUM(P5:P10)</f>
        <v>8</v>
      </c>
      <c r="Q13" s="104">
        <f>SUM(Q5:Q10)</f>
        <v>4</v>
      </c>
      <c r="R13" s="120">
        <f>PRODUCT(P13/O13)</f>
        <v>0.66666666666666663</v>
      </c>
      <c r="S13" s="73">
        <f t="shared" ref="S13" si="1">SUM(S7:S12)</f>
        <v>0</v>
      </c>
      <c r="T13" s="73">
        <f t="shared" ref="T13" si="2">SUM(T7:T12)</f>
        <v>3</v>
      </c>
      <c r="U13" s="104">
        <f>SUM(U5:U10)</f>
        <v>0</v>
      </c>
      <c r="V13" s="104">
        <f>SUM(V5:V10)</f>
        <v>0</v>
      </c>
      <c r="W13" s="104">
        <f>SUM(W5:W10)</f>
        <v>0</v>
      </c>
      <c r="X13" s="121"/>
      <c r="Y13" s="102"/>
      <c r="Z13" s="102"/>
      <c r="AA13" s="102"/>
      <c r="AB13" s="102"/>
    </row>
    <row r="14" spans="1:28" s="103" customFormat="1" ht="15" customHeight="1" x14ac:dyDescent="0.25">
      <c r="A14" s="91"/>
      <c r="B14" s="122"/>
      <c r="C14" s="123"/>
      <c r="D14" s="124"/>
      <c r="E14" s="124"/>
      <c r="F14" s="124"/>
      <c r="G14" s="124"/>
      <c r="H14" s="124"/>
      <c r="I14" s="124"/>
      <c r="J14" s="125"/>
      <c r="K14" s="124"/>
      <c r="L14" s="124"/>
      <c r="M14" s="124"/>
      <c r="N14" s="124"/>
      <c r="O14" s="124"/>
      <c r="P14" s="124"/>
      <c r="Q14" s="124"/>
      <c r="R14" s="124"/>
      <c r="S14" s="126"/>
      <c r="T14" s="126"/>
      <c r="U14" s="127"/>
      <c r="V14" s="127"/>
      <c r="W14" s="127"/>
      <c r="X14" s="127"/>
      <c r="Y14" s="102"/>
      <c r="Z14" s="102"/>
      <c r="AA14" s="102"/>
      <c r="AB14" s="102"/>
    </row>
    <row r="15" spans="1:28" s="106" customFormat="1" ht="15" customHeight="1" x14ac:dyDescent="0.25">
      <c r="A15" s="91"/>
      <c r="B15" s="100" t="s">
        <v>54</v>
      </c>
      <c r="C15" s="128"/>
      <c r="D15" s="129"/>
      <c r="E15" s="98" t="s">
        <v>43</v>
      </c>
      <c r="F15" s="98" t="s">
        <v>44</v>
      </c>
      <c r="G15" s="95" t="s">
        <v>45</v>
      </c>
      <c r="H15" s="95" t="s">
        <v>46</v>
      </c>
      <c r="I15" s="98" t="s">
        <v>47</v>
      </c>
      <c r="J15" s="38"/>
      <c r="K15" s="130" t="s">
        <v>55</v>
      </c>
      <c r="L15" s="119"/>
      <c r="M15" s="119"/>
      <c r="N15" s="17" t="s">
        <v>56</v>
      </c>
      <c r="O15" s="17" t="s">
        <v>43</v>
      </c>
      <c r="P15" s="17" t="s">
        <v>44</v>
      </c>
      <c r="Q15" s="17" t="s">
        <v>46</v>
      </c>
      <c r="R15" s="17" t="s">
        <v>47</v>
      </c>
      <c r="S15" s="75"/>
      <c r="T15" s="91" t="s">
        <v>61</v>
      </c>
      <c r="U15" s="131"/>
      <c r="V15" s="57" t="s">
        <v>31</v>
      </c>
      <c r="W15" s="131"/>
      <c r="X15" s="131"/>
      <c r="Y15" s="102"/>
      <c r="Z15" s="102"/>
      <c r="AA15" s="102"/>
      <c r="AB15" s="102"/>
    </row>
    <row r="16" spans="1:28" s="106" customFormat="1" ht="15" customHeight="1" x14ac:dyDescent="0.2">
      <c r="A16" s="91"/>
      <c r="B16" s="132" t="s">
        <v>18</v>
      </c>
      <c r="C16" s="133"/>
      <c r="D16" s="134"/>
      <c r="E16" s="32">
        <f>PRODUCT(E13)</f>
        <v>132</v>
      </c>
      <c r="F16" s="32">
        <f>PRODUCT(F13)</f>
        <v>57</v>
      </c>
      <c r="G16" s="32">
        <f>PRODUCT(G13)</f>
        <v>6</v>
      </c>
      <c r="H16" s="32">
        <f>PRODUCT(H13)</f>
        <v>69</v>
      </c>
      <c r="I16" s="108">
        <f>PRODUCT(F16/E16)</f>
        <v>0.43181818181818182</v>
      </c>
      <c r="J16" s="38"/>
      <c r="K16" s="132" t="s">
        <v>57</v>
      </c>
      <c r="L16" s="133"/>
      <c r="M16" s="133"/>
      <c r="N16" s="135"/>
      <c r="O16" s="32"/>
      <c r="P16" s="32"/>
      <c r="Q16" s="32"/>
      <c r="R16" s="108"/>
      <c r="S16" s="75"/>
      <c r="T16" s="79"/>
      <c r="U16" s="131"/>
      <c r="V16" s="57" t="s">
        <v>62</v>
      </c>
      <c r="W16" s="131"/>
      <c r="X16" s="131"/>
      <c r="Y16" s="102"/>
      <c r="Z16" s="102"/>
      <c r="AA16" s="102"/>
      <c r="AB16" s="102"/>
    </row>
    <row r="17" spans="1:28" s="106" customFormat="1" ht="15" customHeight="1" x14ac:dyDescent="0.2">
      <c r="A17" s="91"/>
      <c r="B17" s="136" t="s">
        <v>39</v>
      </c>
      <c r="C17" s="137"/>
      <c r="D17" s="138"/>
      <c r="E17" s="32"/>
      <c r="F17" s="32"/>
      <c r="G17" s="32"/>
      <c r="H17" s="32"/>
      <c r="I17" s="108"/>
      <c r="J17" s="38"/>
      <c r="K17" s="139" t="s">
        <v>58</v>
      </c>
      <c r="L17" s="140"/>
      <c r="M17" s="140"/>
      <c r="N17" s="135"/>
      <c r="O17" s="32"/>
      <c r="P17" s="32"/>
      <c r="Q17" s="32"/>
      <c r="R17" s="108"/>
      <c r="S17" s="75"/>
      <c r="T17" s="79"/>
      <c r="U17" s="131"/>
      <c r="V17" s="131"/>
      <c r="W17" s="131"/>
      <c r="X17" s="131"/>
      <c r="Y17" s="102"/>
      <c r="Z17" s="102"/>
      <c r="AA17" s="102"/>
      <c r="AB17" s="102"/>
    </row>
    <row r="18" spans="1:28" s="106" customFormat="1" ht="15" customHeight="1" x14ac:dyDescent="0.2">
      <c r="A18" s="91"/>
      <c r="B18" s="132" t="s">
        <v>40</v>
      </c>
      <c r="C18" s="133"/>
      <c r="D18" s="134"/>
      <c r="E18" s="32">
        <f>SUM(O13)</f>
        <v>12</v>
      </c>
      <c r="F18" s="32">
        <f>SUM(P13)</f>
        <v>8</v>
      </c>
      <c r="G18" s="32">
        <v>0</v>
      </c>
      <c r="H18" s="32">
        <f>SUM(Q13)</f>
        <v>4</v>
      </c>
      <c r="I18" s="108">
        <f>PRODUCT(F18/E18)</f>
        <v>0.66666666666666663</v>
      </c>
      <c r="J18" s="38"/>
      <c r="K18" s="132" t="s">
        <v>59</v>
      </c>
      <c r="L18" s="133"/>
      <c r="M18" s="11"/>
      <c r="N18" s="135"/>
      <c r="O18" s="32"/>
      <c r="P18" s="32"/>
      <c r="Q18" s="32"/>
      <c r="R18" s="108"/>
      <c r="S18" s="75"/>
      <c r="T18" s="79"/>
      <c r="U18" s="131"/>
      <c r="V18" s="131"/>
      <c r="W18" s="131"/>
      <c r="X18" s="131"/>
      <c r="Y18" s="102"/>
      <c r="Z18" s="102"/>
      <c r="AA18" s="102"/>
      <c r="AB18" s="102"/>
    </row>
    <row r="19" spans="1:28" s="106" customFormat="1" ht="15" customHeight="1" x14ac:dyDescent="0.2">
      <c r="A19" s="91"/>
      <c r="B19" s="141" t="s">
        <v>60</v>
      </c>
      <c r="C19" s="142"/>
      <c r="D19" s="143"/>
      <c r="E19" s="17">
        <f>SUM(E16:E18)</f>
        <v>144</v>
      </c>
      <c r="F19" s="17">
        <f>SUM(F16:F18)</f>
        <v>65</v>
      </c>
      <c r="G19" s="17">
        <f>SUM(G16:G18)</f>
        <v>6</v>
      </c>
      <c r="H19" s="17">
        <f>SUM(H16:H18)</f>
        <v>73</v>
      </c>
      <c r="I19" s="144">
        <f>PRODUCT(F19/E19)</f>
        <v>0.4513888888888889</v>
      </c>
      <c r="J19" s="38"/>
      <c r="K19" s="141" t="s">
        <v>60</v>
      </c>
      <c r="L19" s="143"/>
      <c r="M19" s="143"/>
      <c r="N19" s="17"/>
      <c r="O19" s="17"/>
      <c r="P19" s="17"/>
      <c r="Q19" s="17"/>
      <c r="R19" s="144"/>
      <c r="S19" s="75"/>
      <c r="T19" s="79"/>
      <c r="U19" s="131"/>
      <c r="V19" s="131"/>
      <c r="W19" s="131"/>
      <c r="X19" s="131"/>
      <c r="Y19" s="102"/>
      <c r="Z19" s="102"/>
      <c r="AA19" s="102"/>
      <c r="AB19" s="102"/>
    </row>
    <row r="20" spans="1:28" s="106" customFormat="1" ht="15" customHeight="1" x14ac:dyDescent="0.2">
      <c r="A20" s="131"/>
      <c r="B20" s="91"/>
      <c r="C20" s="57"/>
      <c r="D20" s="91"/>
      <c r="E20" s="91"/>
      <c r="F20" s="91"/>
      <c r="G20" s="91"/>
      <c r="H20" s="91"/>
      <c r="I20" s="91"/>
      <c r="J20" s="127"/>
      <c r="K20" s="91"/>
      <c r="L20" s="91"/>
      <c r="M20" s="91"/>
      <c r="N20" s="91"/>
      <c r="O20" s="91"/>
      <c r="P20" s="91"/>
      <c r="Q20" s="91"/>
      <c r="R20" s="91"/>
      <c r="S20" s="75"/>
      <c r="T20" s="79"/>
      <c r="U20" s="131"/>
      <c r="V20" s="131"/>
      <c r="W20" s="131"/>
      <c r="X20" s="131"/>
      <c r="Y20" s="91"/>
      <c r="Z20" s="91"/>
      <c r="AA20" s="102"/>
      <c r="AB20" s="102"/>
    </row>
    <row r="21" spans="1:28" s="145" customFormat="1" ht="15" customHeight="1" x14ac:dyDescent="0.2">
      <c r="A21" s="91"/>
      <c r="B21" s="91"/>
      <c r="C21" s="57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75"/>
      <c r="T21" s="75"/>
      <c r="U21" s="91"/>
      <c r="V21" s="91"/>
      <c r="W21" s="91"/>
      <c r="X21" s="91"/>
      <c r="Y21" s="91"/>
      <c r="Z21" s="91"/>
      <c r="AA21" s="102"/>
      <c r="AB21" s="102"/>
    </row>
    <row r="22" spans="1:28" s="145" customFormat="1" ht="15" customHeight="1" x14ac:dyDescent="0.2">
      <c r="A22" s="91"/>
      <c r="B22" s="91"/>
      <c r="C22" s="57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75"/>
      <c r="T22" s="75"/>
      <c r="U22" s="91"/>
      <c r="V22" s="91"/>
      <c r="W22" s="91"/>
      <c r="X22" s="91"/>
      <c r="Y22" s="91"/>
      <c r="Z22" s="91"/>
      <c r="AA22" s="102"/>
      <c r="AB22" s="102"/>
    </row>
    <row r="23" spans="1:28" s="145" customFormat="1" ht="15" customHeight="1" x14ac:dyDescent="0.2">
      <c r="A23" s="91"/>
      <c r="B23" s="91"/>
      <c r="C23" s="57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75"/>
      <c r="T23" s="75"/>
      <c r="U23" s="91"/>
      <c r="V23" s="91"/>
      <c r="W23" s="91"/>
      <c r="X23" s="91"/>
      <c r="Y23" s="91"/>
      <c r="Z23" s="91"/>
      <c r="AA23" s="102"/>
      <c r="AB23" s="102"/>
    </row>
    <row r="24" spans="1:28" s="145" customFormat="1" ht="15" customHeight="1" x14ac:dyDescent="0.2">
      <c r="A24" s="91"/>
      <c r="B24" s="91"/>
      <c r="C24" s="57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75"/>
      <c r="T24" s="75"/>
      <c r="U24" s="91"/>
      <c r="V24" s="91"/>
      <c r="W24" s="91"/>
      <c r="X24" s="91"/>
      <c r="Y24" s="91"/>
      <c r="Z24" s="91"/>
      <c r="AA24" s="102"/>
      <c r="AB24" s="102"/>
    </row>
    <row r="25" spans="1:28" s="145" customFormat="1" ht="15" customHeight="1" x14ac:dyDescent="0.2">
      <c r="A25" s="91"/>
      <c r="B25" s="91"/>
      <c r="C25" s="57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75"/>
      <c r="T25" s="75"/>
      <c r="U25" s="91"/>
      <c r="V25" s="91"/>
      <c r="W25" s="91"/>
      <c r="X25" s="91"/>
      <c r="Y25" s="91"/>
      <c r="Z25" s="91"/>
      <c r="AA25" s="102"/>
      <c r="AB25" s="102"/>
    </row>
    <row r="26" spans="1:28" s="145" customFormat="1" ht="15" customHeight="1" x14ac:dyDescent="0.2">
      <c r="A26" s="91"/>
      <c r="B26" s="91"/>
      <c r="C26" s="57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75"/>
      <c r="T26" s="75"/>
      <c r="U26" s="91"/>
      <c r="V26" s="91"/>
      <c r="W26" s="91"/>
      <c r="X26" s="91"/>
      <c r="Y26" s="91"/>
      <c r="Z26" s="91"/>
      <c r="AA26" s="102"/>
      <c r="AB26" s="102"/>
    </row>
    <row r="27" spans="1:28" s="145" customFormat="1" ht="15" customHeight="1" x14ac:dyDescent="0.2">
      <c r="A27" s="91"/>
      <c r="B27" s="91"/>
      <c r="C27" s="57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75"/>
      <c r="T27" s="75"/>
      <c r="U27" s="91"/>
      <c r="V27" s="91"/>
      <c r="W27" s="91"/>
      <c r="X27" s="91"/>
      <c r="Y27" s="91"/>
      <c r="Z27" s="91"/>
      <c r="AA27" s="102"/>
      <c r="AB27" s="102"/>
    </row>
    <row r="28" spans="1:28" s="145" customFormat="1" ht="15" customHeight="1" x14ac:dyDescent="0.2">
      <c r="A28" s="91"/>
      <c r="B28" s="91"/>
      <c r="C28" s="57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75"/>
      <c r="T28" s="75"/>
      <c r="U28" s="91"/>
      <c r="V28" s="91"/>
      <c r="W28" s="91"/>
      <c r="X28" s="91"/>
      <c r="Y28" s="91"/>
      <c r="Z28" s="91"/>
      <c r="AA28" s="102"/>
      <c r="AB28" s="102"/>
    </row>
    <row r="29" spans="1:28" s="145" customFormat="1" ht="15" customHeight="1" x14ac:dyDescent="0.2">
      <c r="A29" s="91"/>
      <c r="B29" s="91"/>
      <c r="C29" s="57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75"/>
      <c r="T29" s="75"/>
      <c r="U29" s="91"/>
      <c r="V29" s="91"/>
      <c r="W29" s="91"/>
      <c r="X29" s="91"/>
      <c r="Y29" s="91"/>
      <c r="Z29" s="91"/>
      <c r="AA29" s="102"/>
      <c r="AB29" s="102"/>
    </row>
    <row r="30" spans="1:28" s="145" customFormat="1" ht="15" customHeight="1" x14ac:dyDescent="0.2">
      <c r="A30" s="91"/>
      <c r="B30" s="91"/>
      <c r="C30" s="57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75"/>
      <c r="T30" s="75"/>
      <c r="U30" s="91"/>
      <c r="V30" s="91"/>
      <c r="W30" s="91"/>
      <c r="X30" s="91"/>
      <c r="Y30" s="91"/>
      <c r="Z30" s="91"/>
      <c r="AA30" s="102"/>
      <c r="AB30" s="102"/>
    </row>
    <row r="31" spans="1:28" ht="15" customHeight="1" x14ac:dyDescent="0.2">
      <c r="A31" s="1"/>
      <c r="B31" s="76"/>
      <c r="C31" s="14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5"/>
      <c r="T31" s="75"/>
      <c r="U31" s="76"/>
      <c r="V31" s="76"/>
      <c r="W31" s="76"/>
      <c r="X31" s="76"/>
      <c r="Y31" s="76"/>
      <c r="Z31" s="76"/>
      <c r="AA31" s="8"/>
      <c r="AB31" s="8"/>
    </row>
    <row r="32" spans="1:28" ht="15" customHeight="1" x14ac:dyDescent="0.2">
      <c r="A32" s="1"/>
      <c r="B32" s="76"/>
      <c r="C32" s="14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55"/>
      <c r="T32" s="55"/>
      <c r="U32" s="76"/>
      <c r="V32" s="76"/>
      <c r="W32" s="76"/>
      <c r="X32" s="76"/>
      <c r="Y32" s="76"/>
      <c r="Z32" s="76"/>
      <c r="AA32" s="8"/>
      <c r="AB32" s="8"/>
    </row>
    <row r="33" spans="1:28" ht="15" customHeight="1" x14ac:dyDescent="0.2">
      <c r="A33" s="1"/>
      <c r="B33" s="76"/>
      <c r="C33" s="14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5"/>
      <c r="T33" s="75"/>
      <c r="U33" s="76"/>
      <c r="V33" s="76"/>
      <c r="W33" s="76"/>
      <c r="X33" s="76"/>
      <c r="Y33" s="76"/>
      <c r="Z33" s="76"/>
      <c r="AA33" s="8"/>
      <c r="AB33" s="8"/>
    </row>
    <row r="34" spans="1:28" ht="15" customHeight="1" x14ac:dyDescent="0.2">
      <c r="A34" s="1"/>
      <c r="B34" s="76"/>
      <c r="C34" s="14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5"/>
      <c r="T34" s="75"/>
      <c r="U34" s="76"/>
      <c r="V34" s="76"/>
      <c r="W34" s="76"/>
      <c r="X34" s="76"/>
      <c r="Y34" s="76"/>
      <c r="Z34" s="76"/>
      <c r="AA34" s="8"/>
      <c r="AB34" s="8"/>
    </row>
    <row r="35" spans="1:28" ht="15" customHeight="1" x14ac:dyDescent="0.2">
      <c r="A35" s="1"/>
      <c r="B35" s="76"/>
      <c r="C35" s="14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5"/>
      <c r="T35" s="75"/>
      <c r="U35" s="76"/>
      <c r="V35" s="76"/>
      <c r="W35" s="76"/>
      <c r="X35" s="76"/>
      <c r="Y35" s="76"/>
      <c r="Z35" s="76"/>
      <c r="AA35" s="8"/>
      <c r="AB35" s="8"/>
    </row>
    <row r="36" spans="1:28" ht="15" customHeight="1" x14ac:dyDescent="0.2">
      <c r="A36" s="1"/>
      <c r="B36" s="76"/>
      <c r="C36" s="14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5"/>
      <c r="T36" s="75"/>
      <c r="U36" s="76"/>
      <c r="V36" s="76"/>
      <c r="W36" s="76"/>
      <c r="X36" s="76"/>
      <c r="Y36" s="76"/>
      <c r="Z36" s="76"/>
      <c r="AA36" s="77"/>
      <c r="AB36" s="77"/>
    </row>
    <row r="37" spans="1:28" ht="15" customHeight="1" x14ac:dyDescent="0.2">
      <c r="A37" s="1"/>
      <c r="B37" s="76"/>
      <c r="C37" s="146"/>
      <c r="D37" s="78"/>
      <c r="E37" s="76"/>
      <c r="F37" s="75"/>
      <c r="G37" s="75"/>
      <c r="H37" s="75"/>
      <c r="I37" s="75"/>
      <c r="J37" s="79"/>
      <c r="K37" s="76"/>
      <c r="L37" s="75"/>
      <c r="M37" s="75"/>
      <c r="N37" s="75"/>
      <c r="O37" s="76"/>
      <c r="P37" s="75"/>
      <c r="Q37" s="75"/>
      <c r="R37" s="75"/>
      <c r="S37" s="75"/>
      <c r="T37" s="75"/>
      <c r="U37" s="76"/>
      <c r="V37" s="76"/>
      <c r="Y37" s="77"/>
      <c r="Z37" s="77"/>
      <c r="AA37" s="77"/>
      <c r="AB37" s="77"/>
    </row>
    <row r="38" spans="1:28" ht="15" customHeight="1" x14ac:dyDescent="0.25">
      <c r="A38" s="81"/>
      <c r="D38" s="83"/>
      <c r="S38" s="75"/>
      <c r="T38" s="75"/>
    </row>
    <row r="39" spans="1:28" ht="15" customHeight="1" x14ac:dyDescent="0.25">
      <c r="A39" s="81"/>
      <c r="D39" s="83"/>
      <c r="S39" s="75"/>
      <c r="T39" s="75"/>
    </row>
    <row r="40" spans="1:28" ht="15" customHeight="1" x14ac:dyDescent="0.25">
      <c r="A40" s="81"/>
      <c r="D40" s="83"/>
      <c r="S40" s="75"/>
      <c r="T40" s="75"/>
    </row>
    <row r="41" spans="1:28" ht="15" customHeight="1" x14ac:dyDescent="0.25">
      <c r="A41" s="81"/>
      <c r="D41" s="83"/>
      <c r="S41" s="75"/>
      <c r="T41" s="75"/>
    </row>
    <row r="42" spans="1:28" ht="15" customHeight="1" x14ac:dyDescent="0.25">
      <c r="A42" s="81"/>
      <c r="D42" s="83"/>
      <c r="S42" s="75"/>
      <c r="T42" s="75"/>
    </row>
    <row r="43" spans="1:28" ht="15" customHeight="1" x14ac:dyDescent="0.2">
      <c r="S43" s="75"/>
      <c r="T43" s="75"/>
    </row>
    <row r="44" spans="1:28" ht="15" customHeight="1" x14ac:dyDescent="0.2">
      <c r="S44" s="75"/>
      <c r="T44" s="75"/>
    </row>
    <row r="45" spans="1:28" ht="15" customHeight="1" x14ac:dyDescent="0.2">
      <c r="S45" s="75"/>
      <c r="T45" s="75"/>
    </row>
    <row r="46" spans="1:28" ht="15" customHeight="1" x14ac:dyDescent="0.2">
      <c r="S46" s="75"/>
      <c r="T46" s="75"/>
    </row>
    <row r="47" spans="1:28" ht="15" customHeight="1" x14ac:dyDescent="0.2">
      <c r="S47" s="75"/>
      <c r="T47" s="75"/>
    </row>
    <row r="48" spans="1:28" ht="15" customHeight="1" x14ac:dyDescent="0.2">
      <c r="S48" s="75"/>
      <c r="T48" s="75"/>
    </row>
    <row r="49" spans="19:20" s="68" customFormat="1" ht="15" customHeight="1" x14ac:dyDescent="0.2">
      <c r="S49" s="75"/>
      <c r="T49" s="75"/>
    </row>
    <row r="50" spans="19:20" s="68" customFormat="1" ht="15" customHeight="1" x14ac:dyDescent="0.2">
      <c r="S50" s="75"/>
      <c r="T50" s="75"/>
    </row>
    <row r="51" spans="19:20" s="68" customFormat="1" ht="15" customHeight="1" x14ac:dyDescent="0.2">
      <c r="S51" s="75"/>
      <c r="T51" s="75"/>
    </row>
    <row r="52" spans="19:20" s="68" customFormat="1" ht="15" customHeight="1" x14ac:dyDescent="0.2">
      <c r="S52" s="75"/>
      <c r="T52" s="75"/>
    </row>
    <row r="53" spans="19:20" s="68" customFormat="1" ht="15" customHeight="1" x14ac:dyDescent="0.2">
      <c r="S53" s="75"/>
      <c r="T53" s="75"/>
    </row>
    <row r="54" spans="19:20" s="68" customFormat="1" ht="15" customHeight="1" x14ac:dyDescent="0.2">
      <c r="S54" s="75"/>
      <c r="T54" s="75"/>
    </row>
    <row r="55" spans="19:20" s="68" customFormat="1" ht="15" customHeight="1" x14ac:dyDescent="0.2">
      <c r="S55" s="75"/>
      <c r="T55" s="75"/>
    </row>
    <row r="56" spans="19:20" s="68" customFormat="1" ht="15" customHeight="1" x14ac:dyDescent="0.2">
      <c r="S56" s="75"/>
      <c r="T56" s="75"/>
    </row>
    <row r="57" spans="19:20" s="68" customFormat="1" ht="15" customHeight="1" x14ac:dyDescent="0.2">
      <c r="S57" s="75"/>
      <c r="T57" s="75"/>
    </row>
    <row r="58" spans="19:20" s="68" customFormat="1" ht="15" customHeight="1" x14ac:dyDescent="0.2">
      <c r="S58" s="75"/>
      <c r="T58" s="75"/>
    </row>
    <row r="59" spans="19:20" s="68" customFormat="1" ht="15" customHeight="1" x14ac:dyDescent="0.2">
      <c r="S59" s="75"/>
      <c r="T59" s="75"/>
    </row>
    <row r="60" spans="19:20" s="68" customFormat="1" ht="15" customHeight="1" x14ac:dyDescent="0.2">
      <c r="S60" s="75"/>
      <c r="T60" s="75"/>
    </row>
    <row r="61" spans="19:20" s="68" customFormat="1" ht="15" customHeight="1" x14ac:dyDescent="0.2">
      <c r="S61" s="75"/>
      <c r="T61" s="75"/>
    </row>
    <row r="62" spans="19:20" s="68" customFormat="1" ht="15" customHeight="1" x14ac:dyDescent="0.2">
      <c r="S62" s="75"/>
      <c r="T62" s="75"/>
    </row>
    <row r="63" spans="19:20" s="68" customFormat="1" ht="15" customHeight="1" x14ac:dyDescent="0.2">
      <c r="S63" s="75"/>
      <c r="T63" s="75"/>
    </row>
    <row r="64" spans="19:20" s="68" customFormat="1" ht="15" customHeight="1" x14ac:dyDescent="0.2">
      <c r="S64" s="75"/>
      <c r="T64" s="75"/>
    </row>
    <row r="65" spans="19:20" s="68" customFormat="1" ht="15" customHeight="1" x14ac:dyDescent="0.2">
      <c r="S65" s="75"/>
      <c r="T65" s="75"/>
    </row>
    <row r="66" spans="19:20" s="68" customFormat="1" ht="15" customHeight="1" x14ac:dyDescent="0.2">
      <c r="S66" s="75"/>
      <c r="T66" s="75"/>
    </row>
    <row r="67" spans="19:20" s="68" customFormat="1" ht="15" customHeight="1" x14ac:dyDescent="0.2">
      <c r="S67" s="75"/>
      <c r="T67" s="75"/>
    </row>
    <row r="68" spans="19:20" s="68" customFormat="1" ht="15" customHeight="1" x14ac:dyDescent="0.2">
      <c r="S68" s="75"/>
      <c r="T68" s="75"/>
    </row>
    <row r="69" spans="19:20" s="68" customFormat="1" ht="15" customHeight="1" x14ac:dyDescent="0.2">
      <c r="S69" s="75"/>
      <c r="T69" s="75"/>
    </row>
    <row r="70" spans="19:20" s="68" customFormat="1" ht="15" customHeight="1" x14ac:dyDescent="0.2">
      <c r="S70" s="75"/>
      <c r="T70" s="75"/>
    </row>
    <row r="71" spans="19:20" s="68" customFormat="1" ht="15" customHeight="1" x14ac:dyDescent="0.2">
      <c r="S71" s="75"/>
      <c r="T71" s="75"/>
    </row>
    <row r="72" spans="19:20" s="68" customFormat="1" ht="15" customHeight="1" x14ac:dyDescent="0.2">
      <c r="S72" s="75"/>
      <c r="T72" s="75"/>
    </row>
    <row r="73" spans="19:20" s="68" customFormat="1" ht="15" customHeight="1" x14ac:dyDescent="0.2">
      <c r="S73" s="75"/>
      <c r="T73" s="75"/>
    </row>
    <row r="74" spans="19:20" s="68" customFormat="1" ht="15" customHeight="1" x14ac:dyDescent="0.2">
      <c r="S74" s="75"/>
      <c r="T74" s="75"/>
    </row>
    <row r="75" spans="19:20" s="68" customFormat="1" ht="15" customHeight="1" x14ac:dyDescent="0.2">
      <c r="S75" s="75"/>
      <c r="T75" s="75"/>
    </row>
    <row r="76" spans="19:20" s="68" customFormat="1" ht="15" customHeight="1" x14ac:dyDescent="0.2">
      <c r="S76" s="75"/>
      <c r="T76" s="75"/>
    </row>
    <row r="77" spans="19:20" s="68" customFormat="1" ht="15" customHeight="1" x14ac:dyDescent="0.2">
      <c r="S77" s="75"/>
      <c r="T77" s="75"/>
    </row>
    <row r="78" spans="19:20" s="68" customFormat="1" ht="15" customHeight="1" x14ac:dyDescent="0.2">
      <c r="S78" s="75"/>
      <c r="T78" s="75"/>
    </row>
    <row r="79" spans="19:20" s="68" customFormat="1" ht="15" customHeight="1" x14ac:dyDescent="0.2">
      <c r="S79" s="75"/>
      <c r="T79" s="75"/>
    </row>
    <row r="80" spans="19:20" s="68" customFormat="1" ht="15" customHeight="1" x14ac:dyDescent="0.2">
      <c r="S80" s="75"/>
      <c r="T80" s="75"/>
    </row>
    <row r="81" spans="19:20" s="68" customFormat="1" ht="15" customHeight="1" x14ac:dyDescent="0.2">
      <c r="S81" s="75"/>
      <c r="T81" s="75"/>
    </row>
    <row r="82" spans="19:20" s="68" customFormat="1" ht="15" customHeight="1" x14ac:dyDescent="0.2">
      <c r="S82" s="75"/>
      <c r="T82" s="75"/>
    </row>
    <row r="83" spans="19:20" s="68" customFormat="1" ht="15" customHeight="1" x14ac:dyDescent="0.2">
      <c r="S83" s="75"/>
      <c r="T83" s="75"/>
    </row>
    <row r="84" spans="19:20" s="68" customFormat="1" ht="15" customHeight="1" x14ac:dyDescent="0.2">
      <c r="S84" s="75"/>
      <c r="T84" s="75"/>
    </row>
    <row r="85" spans="19:20" s="68" customFormat="1" ht="15" customHeight="1" x14ac:dyDescent="0.2">
      <c r="S85" s="75"/>
      <c r="T85" s="75"/>
    </row>
    <row r="86" spans="19:20" s="68" customFormat="1" ht="15" customHeight="1" x14ac:dyDescent="0.2">
      <c r="S86" s="75"/>
      <c r="T86" s="75"/>
    </row>
    <row r="87" spans="19:20" s="68" customFormat="1" ht="15" customHeight="1" x14ac:dyDescent="0.2">
      <c r="S87" s="75"/>
      <c r="T87" s="75"/>
    </row>
    <row r="88" spans="19:20" s="68" customFormat="1" ht="15" customHeight="1" x14ac:dyDescent="0.2">
      <c r="S88" s="75"/>
      <c r="T88" s="75"/>
    </row>
    <row r="89" spans="19:20" s="68" customFormat="1" ht="15" customHeight="1" x14ac:dyDescent="0.2">
      <c r="S89" s="75"/>
      <c r="T89" s="75"/>
    </row>
    <row r="90" spans="19:20" s="68" customFormat="1" ht="15" customHeight="1" x14ac:dyDescent="0.2">
      <c r="S90" s="75"/>
      <c r="T90" s="75"/>
    </row>
    <row r="91" spans="19:20" s="68" customFormat="1" ht="15" customHeight="1" x14ac:dyDescent="0.2">
      <c r="S91" s="75"/>
      <c r="T91" s="75"/>
    </row>
    <row r="92" spans="19:20" s="68" customFormat="1" ht="15" customHeight="1" x14ac:dyDescent="0.2">
      <c r="S92" s="75"/>
      <c r="T92" s="75"/>
    </row>
    <row r="93" spans="19:20" s="68" customFormat="1" ht="15" customHeight="1" x14ac:dyDescent="0.2">
      <c r="S93" s="75"/>
      <c r="T93" s="75"/>
    </row>
    <row r="94" spans="19:20" s="68" customFormat="1" ht="15" customHeight="1" x14ac:dyDescent="0.2">
      <c r="S94" s="75"/>
      <c r="T94" s="75"/>
    </row>
    <row r="95" spans="19:20" s="68" customFormat="1" ht="15" customHeight="1" x14ac:dyDescent="0.2">
      <c r="S95" s="75"/>
      <c r="T95" s="75"/>
    </row>
    <row r="96" spans="19:20" s="68" customFormat="1" ht="15" customHeight="1" x14ac:dyDescent="0.2">
      <c r="S96" s="75"/>
      <c r="T96" s="75"/>
    </row>
    <row r="97" spans="19:20" s="68" customFormat="1" ht="15" customHeight="1" x14ac:dyDescent="0.2">
      <c r="S97" s="75"/>
      <c r="T97" s="75"/>
    </row>
    <row r="98" spans="19:20" s="68" customFormat="1" ht="15" customHeight="1" x14ac:dyDescent="0.2">
      <c r="S98" s="75"/>
      <c r="T98" s="75"/>
    </row>
    <row r="99" spans="19:20" s="68" customFormat="1" ht="15" customHeight="1" x14ac:dyDescent="0.2">
      <c r="S99" s="75"/>
      <c r="T99" s="75"/>
    </row>
    <row r="100" spans="19:20" s="68" customFormat="1" ht="15" customHeight="1" x14ac:dyDescent="0.2">
      <c r="S100" s="75"/>
      <c r="T100" s="75"/>
    </row>
    <row r="101" spans="19:20" s="68" customFormat="1" ht="15" customHeight="1" x14ac:dyDescent="0.2">
      <c r="S101" s="75"/>
      <c r="T101" s="75"/>
    </row>
    <row r="102" spans="19:20" s="68" customFormat="1" ht="15" customHeight="1" x14ac:dyDescent="0.2">
      <c r="S102" s="75"/>
      <c r="T102" s="75"/>
    </row>
    <row r="103" spans="19:20" s="68" customFormat="1" ht="15" customHeight="1" x14ac:dyDescent="0.2">
      <c r="S103" s="75"/>
      <c r="T103" s="75"/>
    </row>
    <row r="104" spans="19:20" s="68" customFormat="1" ht="15" customHeight="1" x14ac:dyDescent="0.2">
      <c r="S104" s="75"/>
      <c r="T104" s="75"/>
    </row>
    <row r="105" spans="19:20" s="68" customFormat="1" ht="15" customHeight="1" x14ac:dyDescent="0.2">
      <c r="S105" s="76"/>
      <c r="T105" s="76"/>
    </row>
    <row r="106" spans="19:20" s="68" customFormat="1" ht="15" customHeight="1" x14ac:dyDescent="0.2">
      <c r="S106" s="76"/>
      <c r="T106" s="76"/>
    </row>
    <row r="107" spans="19:20" s="68" customFormat="1" ht="15" customHeight="1" x14ac:dyDescent="0.2">
      <c r="S107" s="76"/>
      <c r="T107" s="76"/>
    </row>
    <row r="108" spans="19:20" s="68" customFormat="1" ht="15" customHeight="1" x14ac:dyDescent="0.2">
      <c r="S108" s="76"/>
      <c r="T108" s="76"/>
    </row>
    <row r="109" spans="19:20" s="68" customFormat="1" ht="15" customHeight="1" x14ac:dyDescent="0.2">
      <c r="S109" s="76"/>
      <c r="T109" s="76"/>
    </row>
    <row r="110" spans="19:20" s="68" customFormat="1" ht="15" customHeight="1" x14ac:dyDescent="0.2">
      <c r="S110" s="76"/>
      <c r="T110" s="76"/>
    </row>
    <row r="111" spans="19:20" s="68" customFormat="1" ht="15" customHeight="1" x14ac:dyDescent="0.2">
      <c r="S111" s="76"/>
      <c r="T111" s="76"/>
    </row>
    <row r="112" spans="19:20" s="68" customFormat="1" ht="15" customHeight="1" x14ac:dyDescent="0.2">
      <c r="S112" s="76"/>
      <c r="T112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2017-12-16T10:56:27Z</dcterms:modified>
</cp:coreProperties>
</file>