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H14" i="1" s="1"/>
  <c r="L14" i="1" s="1"/>
  <c r="R9" i="1"/>
  <c r="G14" i="1" s="1"/>
  <c r="Q9" i="1"/>
  <c r="F14" i="1" s="1"/>
  <c r="K14" i="1" s="1"/>
  <c r="P9" i="1"/>
  <c r="E14" i="1" s="1"/>
  <c r="M14" i="1" s="1"/>
  <c r="M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D10" i="1"/>
  <c r="I16" i="1" l="1"/>
  <c r="M13" i="1"/>
  <c r="K13" i="1"/>
  <c r="F16" i="1"/>
  <c r="K16" i="1" s="1"/>
  <c r="H16" i="1"/>
  <c r="L16" i="1" s="1"/>
  <c r="L13" i="1"/>
  <c r="O13" i="1"/>
  <c r="O16" i="1" s="1"/>
  <c r="N9" i="1"/>
  <c r="N13" i="1" s="1"/>
  <c r="M16" i="1" l="1"/>
  <c r="N16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<sst xmlns="http://schemas.openxmlformats.org/spreadsheetml/2006/main" count="81" uniqueCount="54">
  <si>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</si>
  <si>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</si>
  <si>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</si>
  <si>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</si>
  <si>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</si>
  <si>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</si>
  <si>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</si>
  <si>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</si>
  <si>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</si>
  <si>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</si>
  <si>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</si>
  <si>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</si>
  <si>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</si>
  <si>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</si>
  <si>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</si>
  <si>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</si>
  <si>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</si>
  <si>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</si>
  <si>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</si>
  <si>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</si>
  <si>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</si>
  <si>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</si>
  <si>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</si>
  <si>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</si>
  <si>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</si>
  <si>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</si>
  <si>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</si>
  <si>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</si>
  <si>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</si>
  <si>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</si>
  <si>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</si>
  <si>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</si>
  <si>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</si>
  <si>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</si>
  <si>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</si>
  <si>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</si>
  <si>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</si>
  <si>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</si>
  <si>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</si>
  <si>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</si>
  <si>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</si>
  <si>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</si>
  <si>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</si>
  <si>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</si>
  <si>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</si>
  <si>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4.5.1993   Vihti</t>
  </si>
  <si>
    <t>Katja Toropainen</t>
  </si>
  <si>
    <t>play off</t>
  </si>
  <si>
    <t>ViPa  2</t>
  </si>
  <si>
    <t>26.06. 2012  ViPa - KeKi  2-0  (3-1, 4-1)</t>
  </si>
  <si>
    <t xml:space="preserve">  19 v   1 kk 22 pv</t>
  </si>
  <si>
    <t>01.07. 2012  KeKi - ViPa  0-2  (2-7, 3-10)</t>
  </si>
  <si>
    <t>2.  ottelu</t>
  </si>
  <si>
    <t xml:space="preserve">  19 v   1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</si>
</sst>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1" customWidth="1"/>
    <col min="4" max="4" width="7.710937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5703125" style="83" customWidth="1"/>
    <col min="16" max="23" width="5.7109375" style="83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140625" style="28" customWidth="1"/>
    <col min="33" max="33" width="39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45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33">
        <v>2009</v>
      </c>
      <c r="C4" s="33"/>
      <c r="D4" s="34" t="s">
        <v>39</v>
      </c>
      <c r="E4" s="33"/>
      <c r="F4" s="35" t="s">
        <v>37</v>
      </c>
      <c r="G4" s="36"/>
      <c r="H4" s="37"/>
      <c r="I4" s="33"/>
      <c r="J4" s="33"/>
      <c r="K4" s="33"/>
      <c r="L4" s="33"/>
      <c r="M4" s="33"/>
      <c r="N4" s="38"/>
      <c r="O4" s="29"/>
      <c r="P4" s="30"/>
      <c r="Q4" s="30"/>
      <c r="R4" s="30"/>
      <c r="S4" s="30"/>
      <c r="T4" s="30"/>
      <c r="U4" s="31"/>
      <c r="V4" s="31"/>
      <c r="W4" s="31"/>
      <c r="X4" s="31"/>
      <c r="Y4" s="31"/>
      <c r="Z4" s="32"/>
      <c r="AA4" s="32"/>
      <c r="AB4" s="39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33">
        <v>2010</v>
      </c>
      <c r="C5" s="33"/>
      <c r="D5" s="34" t="s">
        <v>39</v>
      </c>
      <c r="E5" s="33"/>
      <c r="F5" s="35" t="s">
        <v>37</v>
      </c>
      <c r="G5" s="36"/>
      <c r="H5" s="37"/>
      <c r="I5" s="33"/>
      <c r="J5" s="33"/>
      <c r="K5" s="33"/>
      <c r="L5" s="33"/>
      <c r="M5" s="33"/>
      <c r="N5" s="38"/>
      <c r="O5" s="29"/>
      <c r="P5" s="30"/>
      <c r="Q5" s="30"/>
      <c r="R5" s="30"/>
      <c r="S5" s="30"/>
      <c r="T5" s="30"/>
      <c r="U5" s="31"/>
      <c r="V5" s="31"/>
      <c r="W5" s="31"/>
      <c r="X5" s="31"/>
      <c r="Y5" s="31"/>
      <c r="Z5" s="32"/>
      <c r="AA5" s="32"/>
      <c r="AB5" s="39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3">
        <v>2011</v>
      </c>
      <c r="C6" s="33"/>
      <c r="D6" s="34" t="s">
        <v>39</v>
      </c>
      <c r="E6" s="33"/>
      <c r="F6" s="35" t="s">
        <v>37</v>
      </c>
      <c r="G6" s="36"/>
      <c r="H6" s="37"/>
      <c r="I6" s="33"/>
      <c r="J6" s="33"/>
      <c r="K6" s="33"/>
      <c r="L6" s="33"/>
      <c r="M6" s="33"/>
      <c r="N6" s="38"/>
      <c r="O6" s="29"/>
      <c r="P6" s="30"/>
      <c r="Q6" s="30"/>
      <c r="R6" s="30"/>
      <c r="S6" s="30"/>
      <c r="T6" s="30"/>
      <c r="U6" s="31"/>
      <c r="V6" s="31"/>
      <c r="W6" s="31"/>
      <c r="X6" s="31"/>
      <c r="Y6" s="31"/>
      <c r="Z6" s="32"/>
      <c r="AA6" s="32"/>
      <c r="AB6" s="39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33">
        <v>2012</v>
      </c>
      <c r="C7" s="33"/>
      <c r="D7" s="34" t="s">
        <v>48</v>
      </c>
      <c r="E7" s="33"/>
      <c r="F7" s="35" t="s">
        <v>37</v>
      </c>
      <c r="G7" s="36"/>
      <c r="H7" s="37"/>
      <c r="I7" s="33"/>
      <c r="J7" s="33"/>
      <c r="K7" s="33"/>
      <c r="L7" s="33"/>
      <c r="M7" s="33"/>
      <c r="N7" s="38"/>
      <c r="O7" s="29"/>
      <c r="P7" s="30"/>
      <c r="Q7" s="30"/>
      <c r="R7" s="30"/>
      <c r="S7" s="30"/>
      <c r="T7" s="30"/>
      <c r="U7" s="31"/>
      <c r="V7" s="31"/>
      <c r="W7" s="31"/>
      <c r="X7" s="31"/>
      <c r="Y7" s="31"/>
      <c r="Z7" s="32"/>
      <c r="AA7" s="32"/>
      <c r="AB7" s="39"/>
      <c r="AC7" s="32"/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2">
        <v>2012</v>
      </c>
      <c r="C8" s="32" t="s">
        <v>43</v>
      </c>
      <c r="D8" s="40" t="s">
        <v>39</v>
      </c>
      <c r="E8" s="32">
        <v>13</v>
      </c>
      <c r="F8" s="32">
        <v>0</v>
      </c>
      <c r="G8" s="32">
        <v>2</v>
      </c>
      <c r="H8" s="41">
        <v>4</v>
      </c>
      <c r="I8" s="32">
        <v>18</v>
      </c>
      <c r="J8" s="32">
        <v>10</v>
      </c>
      <c r="K8" s="32">
        <v>6</v>
      </c>
      <c r="L8" s="32">
        <v>0</v>
      </c>
      <c r="M8" s="32">
        <v>2</v>
      </c>
      <c r="N8" s="42">
        <v>0.34</v>
      </c>
      <c r="O8" s="85">
        <f>PRODUCT(I8/N8)</f>
        <v>52.941176470588232</v>
      </c>
      <c r="P8" s="30">
        <v>3</v>
      </c>
      <c r="Q8" s="30">
        <v>0</v>
      </c>
      <c r="R8" s="30">
        <v>0</v>
      </c>
      <c r="S8" s="30">
        <v>0</v>
      </c>
      <c r="T8" s="30">
        <v>0</v>
      </c>
      <c r="U8" s="31"/>
      <c r="V8" s="31"/>
      <c r="W8" s="31"/>
      <c r="X8" s="31"/>
      <c r="Y8" s="31"/>
      <c r="Z8" s="32"/>
      <c r="AA8" s="32"/>
      <c r="AB8" s="32"/>
      <c r="AC8" s="32"/>
      <c r="AD8" s="32"/>
      <c r="AE8" s="32"/>
      <c r="AF8" s="15" t="s">
        <v>47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18" t="s">
        <v>9</v>
      </c>
      <c r="C9" s="19"/>
      <c r="D9" s="17"/>
      <c r="E9" s="20">
        <f t="shared" ref="E9:M9" si="0">SUM(E4:E8)</f>
        <v>13</v>
      </c>
      <c r="F9" s="20">
        <f t="shared" si="0"/>
        <v>0</v>
      </c>
      <c r="G9" s="20">
        <f t="shared" si="0"/>
        <v>2</v>
      </c>
      <c r="H9" s="20">
        <f t="shared" si="0"/>
        <v>4</v>
      </c>
      <c r="I9" s="20">
        <f t="shared" si="0"/>
        <v>18</v>
      </c>
      <c r="J9" s="20">
        <f t="shared" si="0"/>
        <v>10</v>
      </c>
      <c r="K9" s="20">
        <f t="shared" si="0"/>
        <v>6</v>
      </c>
      <c r="L9" s="20">
        <f t="shared" si="0"/>
        <v>0</v>
      </c>
      <c r="M9" s="20">
        <f t="shared" si="0"/>
        <v>2</v>
      </c>
      <c r="N9" s="43">
        <f>PRODUCT(I9/O9)</f>
        <v>0.34</v>
      </c>
      <c r="O9" s="86">
        <f>SUM(O8:O8)</f>
        <v>52.941176470588232</v>
      </c>
      <c r="P9" s="20">
        <f t="shared" ref="P9:AE9" si="1">SUM(P4:P8)</f>
        <v>3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15"/>
      <c r="AG9" s="25"/>
      <c r="AH9" s="26"/>
      <c r="AI9" s="26"/>
      <c r="AJ9" s="26"/>
      <c r="AK9" s="26"/>
      <c r="AL9" s="9"/>
    </row>
    <row r="10" spans="1:38" s="11" customFormat="1" ht="15" customHeight="1" x14ac:dyDescent="0.2">
      <c r="A10" s="1"/>
      <c r="B10" s="40" t="s">
        <v>2</v>
      </c>
      <c r="C10" s="30"/>
      <c r="D10" s="44">
        <f>SUM(F9:H9)+((I9-F9-G9)/3)+(E9/3)+(Z9*25)+(AA9*25)+(AB9*10)+(AC9*25)+(AD9*20)+(AE9*15)</f>
        <v>15.666666666666664</v>
      </c>
      <c r="E10" s="1"/>
      <c r="F10" s="1"/>
      <c r="G10" s="1"/>
      <c r="H10" s="1"/>
      <c r="I10" s="1"/>
      <c r="J10" s="1"/>
      <c r="K10" s="1"/>
      <c r="L10" s="1"/>
      <c r="M10" s="1"/>
      <c r="N10" s="4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6"/>
      <c r="AE10" s="1"/>
      <c r="AF10" s="1"/>
      <c r="AG10" s="25"/>
      <c r="AH10" s="10"/>
      <c r="AI10" s="26"/>
      <c r="AJ10" s="26"/>
      <c r="AK10" s="26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5"/>
      <c r="O11" s="29"/>
      <c r="P11" s="1"/>
      <c r="Q11" s="4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8"/>
      <c r="AG11" s="25"/>
      <c r="AH11" s="26"/>
      <c r="AI11" s="26"/>
      <c r="AJ11" s="26"/>
      <c r="AK11" s="26"/>
      <c r="AL11" s="9"/>
    </row>
    <row r="12" spans="1:38" ht="15" customHeight="1" x14ac:dyDescent="0.25">
      <c r="A12" s="1"/>
      <c r="B12" s="24" t="s">
        <v>16</v>
      </c>
      <c r="C12" s="49"/>
      <c r="D12" s="49"/>
      <c r="E12" s="20" t="s">
        <v>4</v>
      </c>
      <c r="F12" s="20" t="s">
        <v>13</v>
      </c>
      <c r="G12" s="17" t="s">
        <v>14</v>
      </c>
      <c r="H12" s="20" t="s">
        <v>15</v>
      </c>
      <c r="I12" s="20" t="s">
        <v>3</v>
      </c>
      <c r="J12" s="1"/>
      <c r="K12" s="20" t="s">
        <v>29</v>
      </c>
      <c r="L12" s="20" t="s">
        <v>30</v>
      </c>
      <c r="M12" s="20" t="s">
        <v>31</v>
      </c>
      <c r="N12" s="43" t="s">
        <v>40</v>
      </c>
      <c r="O12" s="27"/>
      <c r="P12" s="50" t="s">
        <v>38</v>
      </c>
      <c r="Q12" s="14"/>
      <c r="R12" s="14"/>
      <c r="S12" s="14"/>
      <c r="T12" s="51"/>
      <c r="U12" s="51"/>
      <c r="V12" s="51"/>
      <c r="W12" s="51"/>
      <c r="X12" s="51"/>
      <c r="Y12" s="14"/>
      <c r="Z12" s="14"/>
      <c r="AA12" s="14"/>
      <c r="AB12" s="14"/>
      <c r="AC12" s="14"/>
      <c r="AD12" s="14"/>
      <c r="AE12" s="14"/>
      <c r="AF12" s="41"/>
      <c r="AG12" s="25"/>
      <c r="AH12" s="1"/>
      <c r="AI12" s="26"/>
      <c r="AJ12" s="26"/>
      <c r="AK12" s="26"/>
      <c r="AL12" s="9"/>
    </row>
    <row r="13" spans="1:38" ht="15" customHeight="1" x14ac:dyDescent="0.2">
      <c r="A13" s="1"/>
      <c r="B13" s="50" t="s">
        <v>17</v>
      </c>
      <c r="C13" s="14"/>
      <c r="D13" s="52"/>
      <c r="E13" s="32">
        <f>PRODUCT(E9)</f>
        <v>13</v>
      </c>
      <c r="F13" s="32">
        <f>PRODUCT(F9)</f>
        <v>0</v>
      </c>
      <c r="G13" s="32">
        <f>PRODUCT(G9)</f>
        <v>2</v>
      </c>
      <c r="H13" s="32">
        <f>PRODUCT(H9)</f>
        <v>4</v>
      </c>
      <c r="I13" s="32">
        <f>PRODUCT(I9)</f>
        <v>18</v>
      </c>
      <c r="J13" s="1"/>
      <c r="K13" s="53">
        <f>PRODUCT((F13+G13)/E13)</f>
        <v>0.15384615384615385</v>
      </c>
      <c r="L13" s="53">
        <f>PRODUCT(H13/E13)</f>
        <v>0.30769230769230771</v>
      </c>
      <c r="M13" s="53">
        <f>PRODUCT(I13/E13)</f>
        <v>1.3846153846153846</v>
      </c>
      <c r="N13" s="42">
        <f>PRODUCT(N9)</f>
        <v>0.34</v>
      </c>
      <c r="O13" s="27">
        <f>PRODUCT(O9)</f>
        <v>52.941176470588232</v>
      </c>
      <c r="P13" s="54" t="s">
        <v>21</v>
      </c>
      <c r="Q13" s="55"/>
      <c r="R13" s="55"/>
      <c r="S13" s="56" t="s">
        <v>49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 t="s">
        <v>41</v>
      </c>
      <c r="AE13" s="56"/>
      <c r="AF13" s="58" t="s">
        <v>50</v>
      </c>
      <c r="AG13" s="25"/>
      <c r="AH13" s="1"/>
      <c r="AI13" s="26"/>
      <c r="AJ13" s="26"/>
      <c r="AK13" s="26"/>
      <c r="AL13" s="9"/>
    </row>
    <row r="14" spans="1:38" ht="15" customHeight="1" x14ac:dyDescent="0.2">
      <c r="A14" s="1"/>
      <c r="B14" s="59" t="s">
        <v>18</v>
      </c>
      <c r="C14" s="60"/>
      <c r="D14" s="61"/>
      <c r="E14" s="32">
        <f>PRODUCT(P9)</f>
        <v>3</v>
      </c>
      <c r="F14" s="32">
        <f>PRODUCT(Q9)</f>
        <v>0</v>
      </c>
      <c r="G14" s="32">
        <f>PRODUCT(R9)</f>
        <v>0</v>
      </c>
      <c r="H14" s="32">
        <f>PRODUCT(S9)</f>
        <v>0</v>
      </c>
      <c r="I14" s="32">
        <v>0</v>
      </c>
      <c r="J14" s="1"/>
      <c r="K14" s="53">
        <f>PRODUCT((F14+G14)/E14)</f>
        <v>0</v>
      </c>
      <c r="L14" s="53">
        <f>PRODUCT(H14/E14)</f>
        <v>0</v>
      </c>
      <c r="M14" s="53">
        <f>PRODUCT(I14/E14)</f>
        <v>0</v>
      </c>
      <c r="N14" s="42">
        <v>0</v>
      </c>
      <c r="O14" s="27">
        <v>5</v>
      </c>
      <c r="P14" s="62" t="s">
        <v>22</v>
      </c>
      <c r="Q14" s="63"/>
      <c r="R14" s="63"/>
      <c r="S14" s="64" t="s">
        <v>49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 t="s">
        <v>41</v>
      </c>
      <c r="AE14" s="64"/>
      <c r="AF14" s="66" t="s">
        <v>50</v>
      </c>
      <c r="AG14" s="25"/>
      <c r="AH14" s="1"/>
      <c r="AI14" s="10"/>
      <c r="AJ14" s="10"/>
      <c r="AK14" s="10"/>
      <c r="AL14" s="9"/>
    </row>
    <row r="15" spans="1:38" ht="15" customHeight="1" x14ac:dyDescent="0.2">
      <c r="A15" s="1"/>
      <c r="B15" s="67" t="s">
        <v>19</v>
      </c>
      <c r="C15" s="68"/>
      <c r="D15" s="69"/>
      <c r="E15" s="31"/>
      <c r="F15" s="31"/>
      <c r="G15" s="31"/>
      <c r="H15" s="31"/>
      <c r="I15" s="31"/>
      <c r="J15" s="1"/>
      <c r="K15" s="31"/>
      <c r="L15" s="31"/>
      <c r="M15" s="31"/>
      <c r="N15" s="31"/>
      <c r="O15" s="27"/>
      <c r="P15" s="62" t="s">
        <v>23</v>
      </c>
      <c r="Q15" s="63"/>
      <c r="R15" s="63"/>
      <c r="S15" s="64" t="s">
        <v>51</v>
      </c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5" t="s">
        <v>52</v>
      </c>
      <c r="AE15" s="64"/>
      <c r="AF15" s="66" t="s">
        <v>53</v>
      </c>
      <c r="AG15" s="25"/>
      <c r="AH15" s="1"/>
      <c r="AI15" s="26"/>
      <c r="AJ15" s="26"/>
      <c r="AK15" s="26"/>
      <c r="AL15" s="9"/>
    </row>
    <row r="16" spans="1:38" s="11" customFormat="1" ht="15" customHeight="1" x14ac:dyDescent="0.2">
      <c r="A16" s="1"/>
      <c r="B16" s="70" t="s">
        <v>20</v>
      </c>
      <c r="C16" s="71"/>
      <c r="D16" s="72"/>
      <c r="E16" s="20">
        <f>SUM(E13:E15)</f>
        <v>16</v>
      </c>
      <c r="F16" s="20">
        <f>SUM(F13:F15)</f>
        <v>0</v>
      </c>
      <c r="G16" s="20">
        <f>SUM(G13:G15)</f>
        <v>2</v>
      </c>
      <c r="H16" s="20">
        <f>SUM(H13:H15)</f>
        <v>4</v>
      </c>
      <c r="I16" s="20">
        <f>SUM(I13:I15)</f>
        <v>18</v>
      </c>
      <c r="J16" s="1"/>
      <c r="K16" s="73">
        <f>PRODUCT((F16+G16)/E16)</f>
        <v>0.125</v>
      </c>
      <c r="L16" s="73">
        <f>PRODUCT(H16/E16)</f>
        <v>0.25</v>
      </c>
      <c r="M16" s="73">
        <f>PRODUCT(I16/E16)</f>
        <v>1.125</v>
      </c>
      <c r="N16" s="43">
        <f>PRODUCT(I16/O16)</f>
        <v>0.31065989847715736</v>
      </c>
      <c r="O16" s="27">
        <f>SUM(O13:O15)</f>
        <v>57.941176470588232</v>
      </c>
      <c r="P16" s="74" t="s">
        <v>24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84"/>
      <c r="AG16" s="25"/>
      <c r="AH16" s="1"/>
      <c r="AI16" s="10"/>
      <c r="AJ16" s="10"/>
      <c r="AK16" s="10"/>
      <c r="AL16" s="9"/>
    </row>
    <row r="17" spans="1:38" ht="15" customHeight="1" x14ac:dyDescent="0.25">
      <c r="A17" s="1"/>
      <c r="B17" s="46"/>
      <c r="C17" s="46"/>
      <c r="D17" s="46"/>
      <c r="E17" s="46"/>
      <c r="F17" s="46"/>
      <c r="G17" s="46"/>
      <c r="H17" s="46"/>
      <c r="I17" s="46"/>
      <c r="J17" s="1"/>
      <c r="K17" s="46"/>
      <c r="L17" s="46"/>
      <c r="M17" s="46"/>
      <c r="N17" s="45"/>
      <c r="O17" s="27"/>
      <c r="P17" s="1"/>
      <c r="Q17" s="47"/>
      <c r="R17" s="1"/>
      <c r="S17" s="1"/>
      <c r="T17" s="27"/>
      <c r="U17" s="27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5"/>
      <c r="AH17" s="27"/>
      <c r="AI17" s="10"/>
      <c r="AJ17" s="10"/>
      <c r="AK17" s="10"/>
      <c r="AL17" s="9"/>
    </row>
    <row r="18" spans="1:38" s="79" customFormat="1" ht="15" customHeight="1" x14ac:dyDescent="0.25">
      <c r="A18" s="1"/>
      <c r="B18" s="1" t="s">
        <v>42</v>
      </c>
      <c r="C18" s="47"/>
      <c r="D18" s="1" t="s">
        <v>44</v>
      </c>
      <c r="E18" s="1"/>
      <c r="F18" s="27"/>
      <c r="G18" s="27"/>
      <c r="H18" s="1"/>
      <c r="I18" s="1"/>
      <c r="J18" s="1"/>
      <c r="K18" s="1"/>
      <c r="L18" s="1"/>
      <c r="M18" s="1"/>
      <c r="N18" s="1"/>
      <c r="O18" s="27"/>
      <c r="P18" s="1"/>
      <c r="Q18" s="47"/>
      <c r="R18" s="1"/>
      <c r="S18" s="1"/>
      <c r="T18" s="27"/>
      <c r="U18" s="27"/>
      <c r="V18" s="78"/>
      <c r="W18" s="78"/>
      <c r="X18" s="27"/>
      <c r="Y18" s="27"/>
      <c r="Z18" s="27"/>
      <c r="AA18" s="27"/>
      <c r="AB18" s="27"/>
      <c r="AC18" s="27"/>
      <c r="AD18" s="27"/>
      <c r="AE18" s="27"/>
      <c r="AF18" s="27"/>
      <c r="AG18" s="9"/>
      <c r="AH18" s="10"/>
      <c r="AI18" s="10"/>
      <c r="AJ18" s="10"/>
      <c r="AK18" s="10"/>
      <c r="AL18" s="9"/>
    </row>
    <row r="19" spans="1:38" ht="15" customHeight="1" x14ac:dyDescent="0.25">
      <c r="A19" s="1"/>
      <c r="B19" s="1"/>
      <c r="C19" s="47"/>
      <c r="D19" s="1"/>
      <c r="E19" s="1"/>
      <c r="F19" s="27"/>
      <c r="G19" s="27"/>
      <c r="H19" s="1"/>
      <c r="I19" s="1"/>
      <c r="J19" s="1"/>
      <c r="K19" s="1"/>
      <c r="L19" s="1"/>
      <c r="M19" s="1"/>
      <c r="N19" s="1"/>
      <c r="O19" s="27"/>
      <c r="P19" s="1"/>
      <c r="Q19" s="47"/>
      <c r="R19" s="1"/>
      <c r="S19" s="1"/>
      <c r="T19" s="27"/>
      <c r="U19" s="27"/>
      <c r="V19" s="78"/>
      <c r="W19" s="78"/>
      <c r="X19" s="27"/>
      <c r="Y19" s="27"/>
      <c r="Z19" s="27"/>
      <c r="AA19" s="27"/>
      <c r="AB19" s="27"/>
      <c r="AC19" s="27"/>
      <c r="AD19" s="27"/>
      <c r="AE19" s="27"/>
      <c r="AF19" s="27"/>
      <c r="AG19" s="9"/>
      <c r="AH19" s="10"/>
      <c r="AI19" s="10"/>
      <c r="AJ19" s="10"/>
      <c r="AK19" s="10"/>
      <c r="AL19" s="9"/>
    </row>
    <row r="20" spans="1:38" ht="15" customHeight="1" x14ac:dyDescent="0.25">
      <c r="A20" s="1"/>
      <c r="B20" s="1"/>
      <c r="C20" s="47"/>
      <c r="D20" s="1"/>
      <c r="E20" s="1"/>
      <c r="F20" s="27"/>
      <c r="G20" s="27"/>
      <c r="H20" s="1"/>
      <c r="I20" s="1"/>
      <c r="J20" s="1"/>
      <c r="K20" s="1"/>
      <c r="L20" s="1"/>
      <c r="M20" s="1"/>
      <c r="N20" s="1"/>
      <c r="O20" s="27"/>
      <c r="P20" s="1"/>
      <c r="Q20" s="47"/>
      <c r="R20" s="1"/>
      <c r="S20" s="1"/>
      <c r="T20" s="27"/>
      <c r="U20" s="27"/>
      <c r="V20" s="78"/>
      <c r="W20" s="78"/>
      <c r="X20" s="27"/>
      <c r="Y20" s="27"/>
      <c r="Z20" s="27"/>
      <c r="AA20" s="27"/>
      <c r="AB20" s="27"/>
      <c r="AC20" s="27"/>
      <c r="AD20" s="27"/>
      <c r="AE20" s="27"/>
      <c r="AF20" s="27"/>
      <c r="AG20" s="9"/>
      <c r="AH20" s="10"/>
      <c r="AI20" s="10"/>
      <c r="AJ20" s="10"/>
      <c r="AK20" s="10"/>
      <c r="AL20" s="9"/>
    </row>
    <row r="21" spans="1:38" ht="15" customHeight="1" x14ac:dyDescent="0.25">
      <c r="A21" s="1"/>
      <c r="B21" s="1"/>
      <c r="C21" s="47"/>
      <c r="D21" s="1"/>
      <c r="E21" s="1"/>
      <c r="F21" s="27"/>
      <c r="G21" s="27"/>
      <c r="H21" s="1"/>
      <c r="I21" s="1"/>
      <c r="J21" s="1"/>
      <c r="K21" s="1"/>
      <c r="L21" s="1"/>
      <c r="M21" s="1"/>
      <c r="N21" s="45"/>
      <c r="O21" s="27"/>
      <c r="P21" s="1"/>
      <c r="Q21" s="47"/>
      <c r="R21" s="1"/>
      <c r="S21" s="1"/>
      <c r="T21" s="27"/>
      <c r="U21" s="27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8"/>
      <c r="AG21" s="9"/>
      <c r="AH21" s="10"/>
      <c r="AI21" s="10"/>
      <c r="AJ21" s="10"/>
      <c r="AK21" s="10"/>
      <c r="AL21" s="9"/>
    </row>
    <row r="22" spans="1:38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80"/>
      <c r="N22" s="45"/>
      <c r="O22" s="27"/>
      <c r="P22" s="1"/>
      <c r="Q22" s="47"/>
      <c r="R22" s="1"/>
      <c r="S22" s="27"/>
      <c r="T22" s="27"/>
      <c r="U22" s="27"/>
      <c r="V22" s="27"/>
      <c r="W22" s="1"/>
      <c r="X22" s="1"/>
      <c r="Y22" s="1"/>
      <c r="Z22" s="1"/>
      <c r="AA22" s="1"/>
      <c r="AB22" s="1"/>
      <c r="AC22" s="1"/>
      <c r="AD22" s="1"/>
      <c r="AE22" s="1"/>
      <c r="AF22" s="48"/>
      <c r="AG22" s="9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5"/>
      <c r="O23" s="27"/>
      <c r="P23" s="1"/>
      <c r="Q23" s="47"/>
      <c r="R23" s="1"/>
      <c r="S23" s="1"/>
      <c r="T23" s="27"/>
      <c r="U23" s="27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8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80"/>
      <c r="N24" s="45"/>
      <c r="O24" s="27"/>
      <c r="P24" s="1"/>
      <c r="Q24" s="47"/>
      <c r="R24" s="1"/>
      <c r="S24" s="27"/>
      <c r="T24" s="27"/>
      <c r="U24" s="27"/>
      <c r="V24" s="27"/>
      <c r="W24" s="1"/>
      <c r="X24" s="1"/>
      <c r="Y24" s="1"/>
      <c r="Z24" s="1"/>
      <c r="AA24" s="1"/>
      <c r="AB24" s="1"/>
      <c r="AC24" s="1"/>
      <c r="AD24" s="1"/>
      <c r="AE24" s="1"/>
      <c r="AF24" s="48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45"/>
      <c r="O25" s="27"/>
      <c r="P25" s="1"/>
      <c r="Q25" s="47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48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0"/>
      <c r="N26" s="45"/>
      <c r="O26" s="27"/>
      <c r="P26" s="1"/>
      <c r="Q26" s="47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45"/>
      <c r="O27" s="27"/>
      <c r="P27" s="1"/>
      <c r="Q27" s="47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45"/>
      <c r="O28" s="27"/>
      <c r="P28" s="1"/>
      <c r="Q28" s="47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45"/>
      <c r="O29" s="27"/>
      <c r="P29" s="1"/>
      <c r="Q29" s="47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45"/>
      <c r="O30" s="27"/>
      <c r="P30" s="1"/>
      <c r="Q30" s="47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45"/>
      <c r="O31" s="27"/>
      <c r="P31" s="1"/>
      <c r="Q31" s="47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45"/>
      <c r="O32" s="27"/>
      <c r="P32" s="1"/>
      <c r="Q32" s="47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45"/>
      <c r="O33" s="27"/>
      <c r="P33" s="1"/>
      <c r="Q33" s="47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45"/>
      <c r="O34" s="27"/>
      <c r="P34" s="1"/>
      <c r="Q34" s="47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48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45"/>
      <c r="O35" s="27"/>
      <c r="P35" s="1"/>
      <c r="Q35" s="47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8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45"/>
      <c r="O36" s="27"/>
      <c r="P36" s="1"/>
      <c r="Q36" s="47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45"/>
      <c r="O37" s="27"/>
      <c r="P37" s="1"/>
      <c r="Q37" s="47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45"/>
      <c r="O38" s="27"/>
      <c r="P38" s="1"/>
      <c r="Q38" s="47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45"/>
      <c r="O39" s="27"/>
      <c r="P39" s="1"/>
      <c r="Q39" s="47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48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45"/>
      <c r="O40" s="27"/>
      <c r="P40" s="1"/>
      <c r="Q40" s="47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48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45"/>
      <c r="O41" s="27"/>
      <c r="P41" s="1"/>
      <c r="Q41" s="47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48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45"/>
      <c r="O42" s="27"/>
      <c r="P42" s="1"/>
      <c r="Q42" s="47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48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45"/>
      <c r="O43" s="27"/>
      <c r="P43" s="1"/>
      <c r="Q43" s="47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48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45"/>
      <c r="O44" s="27"/>
      <c r="P44" s="1"/>
      <c r="Q44" s="47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48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45"/>
      <c r="O45" s="27"/>
      <c r="P45" s="1"/>
      <c r="Q45" s="47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48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45"/>
      <c r="O46" s="27"/>
      <c r="P46" s="1"/>
      <c r="Q46" s="47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48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45"/>
      <c r="O47" s="27"/>
      <c r="P47" s="1"/>
      <c r="Q47" s="47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48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45"/>
      <c r="O48" s="27"/>
      <c r="P48" s="1"/>
      <c r="Q48" s="47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48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45"/>
      <c r="O49" s="27"/>
      <c r="P49" s="1"/>
      <c r="Q49" s="47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48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45"/>
      <c r="O50" s="27"/>
      <c r="P50" s="1"/>
      <c r="Q50" s="47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45"/>
      <c r="O51" s="27"/>
      <c r="P51" s="1"/>
      <c r="Q51" s="47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48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45"/>
      <c r="O52" s="27"/>
      <c r="P52" s="1"/>
      <c r="Q52" s="47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48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45"/>
      <c r="O53" s="27"/>
      <c r="P53" s="1"/>
      <c r="Q53" s="47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48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45"/>
      <c r="O54" s="27"/>
      <c r="P54" s="1"/>
      <c r="Q54" s="47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48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45"/>
      <c r="O55" s="27"/>
      <c r="P55" s="1"/>
      <c r="Q55" s="47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48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45"/>
      <c r="O56" s="27"/>
      <c r="P56" s="1"/>
      <c r="Q56" s="47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48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45"/>
      <c r="O57" s="27"/>
      <c r="P57" s="1"/>
      <c r="Q57" s="47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48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45"/>
      <c r="O58" s="27"/>
      <c r="P58" s="1"/>
      <c r="Q58" s="47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48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0"/>
      <c r="N59" s="45"/>
      <c r="O59" s="27"/>
      <c r="P59" s="1"/>
      <c r="Q59" s="47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48"/>
      <c r="AG59" s="9"/>
      <c r="AH59" s="10"/>
      <c r="AI59" s="10"/>
      <c r="AJ59" s="10"/>
      <c r="AK59" s="10"/>
      <c r="AL59" s="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29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1"/>
      <c r="AG60" s="9"/>
      <c r="AH60" s="10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29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1"/>
      <c r="AG61" s="9"/>
      <c r="AH61" s="10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29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1"/>
      <c r="AG62" s="9"/>
      <c r="AH62" s="10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29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1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29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1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29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1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29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1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2"/>
      <c r="M67" s="82"/>
      <c r="N67" s="82"/>
      <c r="O67" s="29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1"/>
      <c r="AG67" s="9"/>
      <c r="AH67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2019-02-02T11:56:25Z</dcterms:modified>
</cp:coreProperties>
</file>